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113" activeTab="0"/>
  </bookViews>
  <sheets>
    <sheet name="Final Cue Sheet" sheetId="1" r:id="rId1"/>
  </sheets>
  <definedNames/>
  <calcPr fullCalcOnLoad="1"/>
</workbook>
</file>

<file path=xl/sharedStrings.xml><?xml version="1.0" encoding="utf-8"?>
<sst xmlns="http://schemas.openxmlformats.org/spreadsheetml/2006/main" count="405" uniqueCount="217">
  <si>
    <t>TNT</t>
  </si>
  <si>
    <t>Total</t>
  </si>
  <si>
    <t>Route #1778</t>
  </si>
  <si>
    <t>C</t>
  </si>
  <si>
    <t>START - Southernmost Point in the Continental United States, South St &amp; Whitehead St (OPEN: 0400; CLOSE: 0500)</t>
  </si>
  <si>
    <t>R</t>
  </si>
  <si>
    <t>Exit control west on Indiantown Rd</t>
  </si>
  <si>
    <t xml:space="preserve">South St </t>
  </si>
  <si>
    <t>TL Old Dixie Hwy / Alt A1A</t>
  </si>
  <si>
    <t>TL Reynolds St</t>
  </si>
  <si>
    <t>BR</t>
  </si>
  <si>
    <t>follow sign for US 1 S</t>
  </si>
  <si>
    <t>L</t>
  </si>
  <si>
    <t>Flagler Ave</t>
  </si>
  <si>
    <t>S</t>
  </si>
  <si>
    <t>TL Beach Rd / CR 707</t>
  </si>
  <si>
    <t>T A1A</t>
  </si>
  <si>
    <t>BL</t>
  </si>
  <si>
    <t>Gomez Rd</t>
  </si>
  <si>
    <t>TL US 1 N / A1A</t>
  </si>
  <si>
    <t xml:space="preserve">T Bridge Rd / CR 708 </t>
  </si>
  <si>
    <t>CONTROL - Circle K, 102525 Overseas Highway, Key Largo (OPEN: 0849; CLOSE: 1456)</t>
  </si>
  <si>
    <t>TL SE Gomez Ave</t>
  </si>
  <si>
    <t>exit control north on US 1 / A1A</t>
  </si>
  <si>
    <t>T Crossrip St</t>
  </si>
  <si>
    <t>CR 905</t>
  </si>
  <si>
    <t>SE Gomez Ave</t>
  </si>
  <si>
    <t>SS CR 905A (to Miami) / Card Sound Rd</t>
  </si>
  <si>
    <t>Osprey</t>
  </si>
  <si>
    <t>US 1 (stores)</t>
  </si>
  <si>
    <t>TL SE Dixie Highway / SR A1A</t>
  </si>
  <si>
    <t>TL E Palm Dr &gt; SW 344 St</t>
  </si>
  <si>
    <t>SS SW 117 Ave</t>
  </si>
  <si>
    <t>at Sandsprit Park (rest rooms)</t>
  </si>
  <si>
    <t>SW 316 St</t>
  </si>
  <si>
    <t xml:space="preserve">T St Lucie Blvd </t>
  </si>
  <si>
    <t>SW 112 Ave</t>
  </si>
  <si>
    <t>SS TRO St Lucie Blvd</t>
  </si>
  <si>
    <t>SW 304 St</t>
  </si>
  <si>
    <t xml:space="preserve">TL E Ocean Blvd (over bridge) </t>
  </si>
  <si>
    <t>SW 107 Ave</t>
  </si>
  <si>
    <t>TL Sewalls Pt Rd &gt; Indian River Dr / CR 707</t>
  </si>
  <si>
    <t>T Coconut Dr / SW 248 St</t>
  </si>
  <si>
    <t>T Fisherman's Wharf</t>
  </si>
  <si>
    <t>SS TRO SW 248 St (don't go straight on dirt road!)</t>
  </si>
  <si>
    <t>TL SR 5 / US 1</t>
  </si>
  <si>
    <t>SW 87 Ave</t>
  </si>
  <si>
    <t>SS TRO SW 87 Ave (UM)</t>
  </si>
  <si>
    <t xml:space="preserve">SR A1A </t>
  </si>
  <si>
    <t>TL Old Cutler Rd (bike path on right)</t>
  </si>
  <si>
    <t>TL SR A1A (store, open 0500 to 2300)</t>
  </si>
  <si>
    <t>TL TRO Old Cutler Rd</t>
  </si>
  <si>
    <t>TRO SR A1A &gt; Ocean Ave (UM)</t>
  </si>
  <si>
    <t>Le Jeune Rd (2d exit from roundabout)</t>
  </si>
  <si>
    <t>TL X SR A1A / Oak St TRO Ocean Ave (UM)</t>
  </si>
  <si>
    <t>W Ingraham Terr &gt; Ingraham Hwy</t>
  </si>
  <si>
    <t>T Riverside Dr</t>
  </si>
  <si>
    <t>TL SW 37 Ave</t>
  </si>
  <si>
    <t xml:space="preserve">TL X US 192 / Fifth Ave &gt; N Riverside Dr </t>
  </si>
  <si>
    <t>Main Hwy</t>
  </si>
  <si>
    <t>TL Bannana River Dr &gt; Tropical Tr</t>
  </si>
  <si>
    <t>TL McFarlane Rd &gt; S Bayshore Dr &gt; S Miami Dr</t>
  </si>
  <si>
    <t>TRO Tropical Tr</t>
  </si>
  <si>
    <t>TL Brickell Ave / US 1 &gt; Biscayne Blvd</t>
  </si>
  <si>
    <t>TL SR 520 (Merritt Island Causeway)</t>
  </si>
  <si>
    <t>TL NE 14 St</t>
  </si>
  <si>
    <t>QR</t>
  </si>
  <si>
    <t>TL N Bayshore Dr</t>
  </si>
  <si>
    <t>continue on Merritt Island Causeway / SR 520</t>
  </si>
  <si>
    <t>TL NE 15 St</t>
  </si>
  <si>
    <t>TL Brevard Ave &gt; Indian River Dr / CR 515</t>
  </si>
  <si>
    <t>TL 17 St</t>
  </si>
  <si>
    <t>TL US 1</t>
  </si>
  <si>
    <t>TL West Av</t>
  </si>
  <si>
    <t>TL Garden St / SR 406 / Max Brewer Pkwy</t>
  </si>
  <si>
    <t>TL 16 St</t>
  </si>
  <si>
    <t>OPEN CONTROL: 16 St -  McDonald's, Starbucks, etc. (OPEN: 1221 CLOSE: 2236)</t>
  </si>
  <si>
    <t>TL Collins Av / A1A</t>
  </si>
  <si>
    <t>TL TRO A1A / Collins Ave</t>
  </si>
  <si>
    <t>Exit ramp TRO A1A</t>
  </si>
  <si>
    <t>TL Griffin Rd (UM; TL before airport ramp)</t>
  </si>
  <si>
    <t>T SE 6th Av (after going under the underpass/Eller Dr)</t>
  </si>
  <si>
    <t xml:space="preserve">L </t>
  </si>
  <si>
    <t>TL Dixie Freeway / US 1</t>
  </si>
  <si>
    <t>S Andrews Ave (UM)</t>
  </si>
  <si>
    <t>E Bayshore Dr</t>
  </si>
  <si>
    <t xml:space="preserve">TL SE 17 St X US 1 &gt; Seabreeze Blvd &gt; Ocean Blvd (store at ~mile 216.5) </t>
  </si>
  <si>
    <t>SS Main St</t>
  </si>
  <si>
    <t>TL NE 14 St Causeway</t>
  </si>
  <si>
    <t>T Riverside Dr &gt; Halifax Dr</t>
  </si>
  <si>
    <t>TL N US 1</t>
  </si>
  <si>
    <t>Dunlawton Ave / SR A1A (UM)</t>
  </si>
  <si>
    <t>TL E Hillsboro Blvd</t>
  </si>
  <si>
    <t>TL SR A1A / S Atlantic Ave</t>
  </si>
  <si>
    <t>TL N Ocean Drive</t>
  </si>
  <si>
    <t>&gt; Barton Ave</t>
  </si>
  <si>
    <t>TL A1A / S County Rd</t>
  </si>
  <si>
    <r>
      <t>Cue Sheet Key</t>
    </r>
    <r>
      <rPr>
        <sz val="10"/>
        <rFont val="Arial"/>
        <family val="2"/>
      </rPr>
      <t>:</t>
    </r>
  </si>
  <si>
    <t>Breakers Row (cobbles) &gt; Royal Poinciana Way</t>
  </si>
  <si>
    <r>
      <t xml:space="preserve">R </t>
    </r>
    <r>
      <rPr>
        <sz val="10"/>
        <rFont val="Arial"/>
        <family val="2"/>
      </rPr>
      <t>= Right</t>
    </r>
  </si>
  <si>
    <r>
      <t>S</t>
    </r>
    <r>
      <rPr>
        <sz val="10"/>
        <rFont val="Arial"/>
        <family val="2"/>
      </rPr>
      <t xml:space="preserve"> = Straight</t>
    </r>
  </si>
  <si>
    <t>TL N Flager Ave (immediately after crossing bridge)</t>
  </si>
  <si>
    <r>
      <t>L</t>
    </r>
    <r>
      <rPr>
        <sz val="10"/>
        <rFont val="Arial"/>
        <family val="2"/>
      </rPr>
      <t xml:space="preserve"> = Left</t>
    </r>
  </si>
  <si>
    <r>
      <t>SS</t>
    </r>
    <r>
      <rPr>
        <sz val="10"/>
        <rFont val="Arial"/>
        <family val="2"/>
      </rPr>
      <t xml:space="preserve"> = Stop Sign</t>
    </r>
  </si>
  <si>
    <t>TL TRO N Flagler Dr</t>
  </si>
  <si>
    <r>
      <t>QR</t>
    </r>
    <r>
      <rPr>
        <sz val="10"/>
        <rFont val="Arial"/>
        <family val="2"/>
      </rPr>
      <t xml:space="preserve"> = Quick Right</t>
    </r>
  </si>
  <si>
    <r>
      <t>TL</t>
    </r>
    <r>
      <rPr>
        <sz val="10"/>
        <rFont val="Arial"/>
        <family val="2"/>
      </rPr>
      <t xml:space="preserve"> = Traffic Light</t>
    </r>
  </si>
  <si>
    <t>59th St</t>
  </si>
  <si>
    <r>
      <t>QL</t>
    </r>
    <r>
      <rPr>
        <sz val="10"/>
        <rFont val="Arial"/>
        <family val="2"/>
      </rPr>
      <t xml:space="preserve"> = Quick Left</t>
    </r>
  </si>
  <si>
    <r>
      <t>T</t>
    </r>
    <r>
      <rPr>
        <sz val="10"/>
        <rFont val="Arial"/>
        <family val="2"/>
      </rPr>
      <t xml:space="preserve"> = T-intersection</t>
    </r>
  </si>
  <si>
    <t>SS Broadway</t>
  </si>
  <si>
    <r>
      <t>BR</t>
    </r>
    <r>
      <rPr>
        <sz val="10"/>
        <rFont val="Arial"/>
        <family val="2"/>
      </rPr>
      <t xml:space="preserve"> = Bear Right</t>
    </r>
  </si>
  <si>
    <r>
      <t>TRO</t>
    </r>
    <r>
      <rPr>
        <sz val="10"/>
        <rFont val="Arial"/>
        <family val="2"/>
      </rPr>
      <t xml:space="preserve"> = To Remain On</t>
    </r>
  </si>
  <si>
    <t>TL Blue Heron Blvd &gt; Jack Nicklaus Dr</t>
  </si>
  <si>
    <r>
      <t>BL</t>
    </r>
    <r>
      <rPr>
        <sz val="10"/>
        <rFont val="Arial"/>
        <family val="2"/>
      </rPr>
      <t xml:space="preserve"> = Bear Left</t>
    </r>
  </si>
  <si>
    <r>
      <t>&gt;</t>
    </r>
    <r>
      <rPr>
        <sz val="10"/>
        <rFont val="Arial"/>
        <family val="2"/>
      </rPr>
      <t xml:space="preserve"> = becomes</t>
    </r>
  </si>
  <si>
    <t>TL Federal Hwy / US 1</t>
  </si>
  <si>
    <r>
      <t>XXX</t>
    </r>
    <r>
      <rPr>
        <sz val="10"/>
        <rFont val="Arial"/>
        <family val="2"/>
      </rPr>
      <t xml:space="preserve"> = caution!</t>
    </r>
  </si>
  <si>
    <r>
      <t>X</t>
    </r>
    <r>
      <rPr>
        <sz val="10"/>
        <rFont val="Arial"/>
        <family val="2"/>
      </rPr>
      <t xml:space="preserve"> = cross</t>
    </r>
  </si>
  <si>
    <t>A1A</t>
  </si>
  <si>
    <r>
      <t>UM</t>
    </r>
    <r>
      <rPr>
        <sz val="10"/>
        <rFont val="Arial"/>
        <family val="2"/>
      </rPr>
      <t xml:space="preserve"> = UnMarked</t>
    </r>
  </si>
  <si>
    <t>TL Indiantown Rd</t>
  </si>
  <si>
    <t>Fisherman's Wharf</t>
  </si>
  <si>
    <t>Page 2</t>
  </si>
  <si>
    <t>continue on SR A1A / Atlantic Ave</t>
  </si>
  <si>
    <t>Wood Ave (UM)</t>
  </si>
  <si>
    <t>TL International Speedway / US 92</t>
  </si>
  <si>
    <t>9th St S</t>
  </si>
  <si>
    <t xml:space="preserve">SS Grace Ave &gt; Hornet Dr </t>
  </si>
  <si>
    <t>T 30th St S</t>
  </si>
  <si>
    <t>TL Kepler Rd</t>
  </si>
  <si>
    <t>SR 544 (flashing light)</t>
  </si>
  <si>
    <t>Minnesota Ave</t>
  </si>
  <si>
    <t>Bice Grove Rd</t>
  </si>
  <si>
    <t>SS N Amelia Ave</t>
  </si>
  <si>
    <t>T Water Tank Rd</t>
  </si>
  <si>
    <t>Wisconsin Ave</t>
  </si>
  <si>
    <t>HL Smith Rd</t>
  </si>
  <si>
    <t>SS Stetson Park Dr</t>
  </si>
  <si>
    <t>T Lake Mabel Loop Rd</t>
  </si>
  <si>
    <t>T New York Ave</t>
  </si>
  <si>
    <t>Tindel Camp Rd</t>
  </si>
  <si>
    <t>Old New York Ave / CR 4110</t>
  </si>
  <si>
    <t>T SR 17</t>
  </si>
  <si>
    <t>SS TRO Old New York Ave (UM)</t>
  </si>
  <si>
    <t>Chalet Suzanne Rd</t>
  </si>
  <si>
    <t>SS SR 44</t>
  </si>
  <si>
    <t>TL US 27</t>
  </si>
  <si>
    <t>CR 42</t>
  </si>
  <si>
    <t>continue on CR 42</t>
  </si>
  <si>
    <t>CR 439</t>
  </si>
  <si>
    <t>Wiygul Rd</t>
  </si>
  <si>
    <t>T CR 44A / Rose St</t>
  </si>
  <si>
    <t xml:space="preserve">T TRO CR 44A </t>
  </si>
  <si>
    <t>Bill Collins Rd</t>
  </si>
  <si>
    <t>Thrill Hill Rd</t>
  </si>
  <si>
    <t>T SR 44</t>
  </si>
  <si>
    <t>Britt Rd</t>
  </si>
  <si>
    <t>SS Wolf Branch Rd</t>
  </si>
  <si>
    <t>Round Lake Rd</t>
  </si>
  <si>
    <t>Sadler Rd</t>
  </si>
  <si>
    <t>T CR 448A</t>
  </si>
  <si>
    <t>CR 48</t>
  </si>
  <si>
    <t>TL CR 561 (store)</t>
  </si>
  <si>
    <t>Sugarloaf Mountain Rd</t>
  </si>
  <si>
    <t>INFO CONTROL, 20449 Sugarloaf Mountain Rd, Ferndale - Answer the question on your brevet card (water)</t>
  </si>
  <si>
    <t>continue on Sugarloaf Mountain Rd</t>
  </si>
  <si>
    <t>T CR 561A</t>
  </si>
  <si>
    <t>SS CR 561</t>
  </si>
  <si>
    <t>E Apshawa Rd</t>
  </si>
  <si>
    <t>T Cherry Lake Rd</t>
  </si>
  <si>
    <t>T SR 19</t>
  </si>
  <si>
    <t>Bible Camp Rd</t>
  </si>
  <si>
    <t>T Vila City Rd</t>
  </si>
  <si>
    <t>Underpass Rd</t>
  </si>
  <si>
    <t>American Legion Rd</t>
  </si>
  <si>
    <t>T SR 50</t>
  </si>
  <si>
    <t>exit control on Pearl St</t>
  </si>
  <si>
    <t>T Sunset Ave &gt; Mascotte Empire Rd</t>
  </si>
  <si>
    <t>R Empire Church Rd</t>
  </si>
  <si>
    <t>SS S Bay Lake Rd</t>
  </si>
  <si>
    <t>Van Fleet Trail (bicycle path)</t>
  </si>
  <si>
    <t>Deen Still Rd</t>
  </si>
  <si>
    <t>Old Grade Rd</t>
  </si>
  <si>
    <t>Continue on Old Grade Rd / CR 557</t>
  </si>
  <si>
    <t>CR 17 / Polk City Rd</t>
  </si>
  <si>
    <t>TL X US 27 &gt; Main St W &gt; Main St E</t>
  </si>
  <si>
    <t>5th St N &gt; 5th St S</t>
  </si>
  <si>
    <t>SS Ledwith Ave</t>
  </si>
  <si>
    <t>SS 6th St S</t>
  </si>
  <si>
    <r>
      <rPr>
        <sz val="10"/>
        <rFont val="Arial"/>
        <family val="2"/>
      </rPr>
      <t xml:space="preserve">St Lucie Blvd </t>
    </r>
    <r>
      <rPr>
        <sz val="10"/>
        <color indexed="10"/>
        <rFont val="Arial"/>
        <family val="2"/>
      </rPr>
      <t>XXX tracks</t>
    </r>
  </si>
  <si>
    <t>Bike Path continues under I-95</t>
  </si>
  <si>
    <t>Bike Path bridge over SR 442</t>
  </si>
  <si>
    <t>10th St</t>
  </si>
  <si>
    <t>Dale TRO Bike Path</t>
  </si>
  <si>
    <t>Bike Path under bridge</t>
  </si>
  <si>
    <t>Maytown Spur</t>
  </si>
  <si>
    <t xml:space="preserve">Bike Path  </t>
  </si>
  <si>
    <t>OVERNIGHT CONTROL - La Quinta 34 Fisherman's Wharf, Jupiter (OPEN: 1706; CLOSE: 0836 Friday)</t>
  </si>
  <si>
    <t>CONTROL - Shell, A1A &amp; US 1, Ft. Pierce (after 2300, use BP on west side of US 1) (OPEN: 1932; CLOSE: 1328 Friday)</t>
  </si>
  <si>
    <t>CONTROL - 7-11, 400 W Merritt Island Causeway, Merritt Island (OPEN: 2318; CLOSE: 2114 Friday)</t>
  </si>
  <si>
    <t>Sunshine 1000km -- 16-18 May 2019 -- Key West, Florida</t>
  </si>
  <si>
    <t>vers. 14 May 2019</t>
  </si>
  <si>
    <t>INFO CONTROL: Andy Romano Beachfront Park. Answer the question on your brevet card.</t>
  </si>
  <si>
    <t>continue north on SR A1A</t>
  </si>
  <si>
    <t>TL Cardinal Dr</t>
  </si>
  <si>
    <t>T Riverside Dr &gt; N Halifax Ave</t>
  </si>
  <si>
    <t>T International Speedway Blvd / US92</t>
  </si>
  <si>
    <t>TL Penninsula Dr</t>
  </si>
  <si>
    <t>Falmingo Ave</t>
  </si>
  <si>
    <t>T SR A1A</t>
  </si>
  <si>
    <t>Sunshine 1000km</t>
  </si>
  <si>
    <t>OVERNIGHT CONTROL - Oceanside Inn, 1909 S Atlantic Ave, Daytona Beach (OPEN: 0354 Fr; CLOSE: 0831 Sa)</t>
  </si>
  <si>
    <t>CONTROL - Paisley Mart, 24937 CR 42, Paisley (OPEN: 0622 Friday; CLOSE: 1433 Saturday)</t>
  </si>
  <si>
    <t>CONTROL - Kangaroo Express, 451 W Myers Blvd, Mascotte (OPEN: 0937 Fri; CLOSE: 2231 Sat)</t>
  </si>
  <si>
    <t>CONTROL - Marathon, 6000 CR 557, Lake Alfred (OPEN: 1139 Fri; CLOSE: 0330 Sun)</t>
  </si>
  <si>
    <t>FINISH - Lake Wales Hampton Inn, 22900 U.S. 27, Lake Wales (OPEN: 1305 Fri; CLOSE: 0700 Sun)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</si>
</sst>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164" fontId="0" fillId="0" borderId="0" xfId="46" applyNumberFormat="1" applyFont="1" applyFill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0" fontId="0" fillId="0" borderId="0" xfId="46" applyFont="1" applyFill="1" applyAlignment="1">
      <alignment horizontal="center" vertical="center"/>
      <protection/>
    </xf>
    <xf numFmtId="0" fontId="0" fillId="0" borderId="0" xfId="46" applyFont="1" applyFill="1">
      <alignment/>
      <protection/>
    </xf>
    <xf numFmtId="0" fontId="0" fillId="0" borderId="0" xfId="46" applyFont="1">
      <alignment/>
      <protection/>
    </xf>
    <xf numFmtId="164" fontId="1" fillId="0" borderId="0" xfId="46" applyNumberFormat="1" applyFont="1" applyFill="1" applyAlignment="1">
      <alignment vertical="center"/>
      <protection/>
    </xf>
    <xf numFmtId="164" fontId="1" fillId="0" borderId="0" xfId="46" applyNumberFormat="1" applyFont="1" applyFill="1" applyAlignment="1">
      <alignment horizontal="right" vertical="center"/>
      <protection/>
    </xf>
    <xf numFmtId="164" fontId="1" fillId="0" borderId="10" xfId="46" applyNumberFormat="1" applyFont="1" applyFill="1" applyBorder="1" applyAlignment="1">
      <alignment horizontal="center" vertical="center"/>
      <protection/>
    </xf>
    <xf numFmtId="0" fontId="1" fillId="0" borderId="10" xfId="46" applyFont="1" applyFill="1" applyBorder="1" applyAlignment="1">
      <alignment horizontal="center" vertical="center"/>
      <protection/>
    </xf>
    <xf numFmtId="0" fontId="0" fillId="0" borderId="10" xfId="46" applyFont="1" applyFill="1" applyBorder="1" applyAlignment="1">
      <alignment horizontal="right"/>
      <protection/>
    </xf>
    <xf numFmtId="0" fontId="2" fillId="0" borderId="10" xfId="46" applyFont="1" applyFill="1" applyBorder="1" applyAlignment="1">
      <alignment horizontal="right"/>
      <protection/>
    </xf>
    <xf numFmtId="164" fontId="1" fillId="33" borderId="11" xfId="46" applyNumberFormat="1" applyFont="1" applyFill="1" applyBorder="1" applyAlignment="1">
      <alignment horizontal="right" vertical="center"/>
      <protection/>
    </xf>
    <xf numFmtId="164" fontId="1" fillId="33" borderId="12" xfId="46" applyNumberFormat="1" applyFont="1" applyFill="1" applyBorder="1" applyAlignment="1">
      <alignment horizontal="right" vertical="center"/>
      <protection/>
    </xf>
    <xf numFmtId="0" fontId="1" fillId="33" borderId="12" xfId="46" applyFont="1" applyFill="1" applyBorder="1" applyAlignment="1">
      <alignment horizontal="center" vertical="center"/>
      <protection/>
    </xf>
    <xf numFmtId="0" fontId="1" fillId="33" borderId="13" xfId="46" applyFont="1" applyFill="1" applyBorder="1" applyAlignment="1">
      <alignment vertical="center" wrapText="1"/>
      <protection/>
    </xf>
    <xf numFmtId="164" fontId="0" fillId="0" borderId="14" xfId="46" applyNumberFormat="1" applyFont="1" applyFill="1" applyBorder="1" applyAlignment="1">
      <alignment horizontal="right" vertical="center"/>
      <protection/>
    </xf>
    <xf numFmtId="0" fontId="1" fillId="0" borderId="14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vertical="center"/>
      <protection/>
    </xf>
    <xf numFmtId="164" fontId="0" fillId="0" borderId="15" xfId="46" applyNumberFormat="1" applyFont="1" applyFill="1" applyBorder="1" applyAlignment="1">
      <alignment horizontal="right" vertical="center"/>
      <protection/>
    </xf>
    <xf numFmtId="164" fontId="0" fillId="0" borderId="15" xfId="46" applyNumberFormat="1" applyFont="1" applyFill="1" applyBorder="1" applyAlignment="1">
      <alignment vertical="center"/>
      <protection/>
    </xf>
    <xf numFmtId="0" fontId="1" fillId="0" borderId="15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horizontal="left"/>
      <protection/>
    </xf>
    <xf numFmtId="164" fontId="0" fillId="0" borderId="14" xfId="46" applyNumberFormat="1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/>
      <protection/>
    </xf>
    <xf numFmtId="0" fontId="0" fillId="0" borderId="14" xfId="46" applyFont="1" applyFill="1" applyBorder="1" applyAlignment="1">
      <alignment horizontal="left"/>
      <protection/>
    </xf>
    <xf numFmtId="164" fontId="1" fillId="0" borderId="14" xfId="46" applyNumberFormat="1" applyFont="1" applyFill="1" applyBorder="1" applyAlignment="1">
      <alignment horizontal="center" vertical="center"/>
      <protection/>
    </xf>
    <xf numFmtId="164" fontId="0" fillId="0" borderId="10" xfId="46" applyNumberFormat="1" applyFont="1" applyFill="1" applyBorder="1" applyAlignment="1">
      <alignment horizontal="right" vertical="center"/>
      <protection/>
    </xf>
    <xf numFmtId="164" fontId="0" fillId="0" borderId="10" xfId="46" applyNumberFormat="1" applyFont="1" applyFill="1" applyBorder="1" applyAlignment="1">
      <alignment vertical="center"/>
      <protection/>
    </xf>
    <xf numFmtId="0" fontId="0" fillId="0" borderId="10" xfId="46" applyFont="1" applyFill="1" applyBorder="1" applyAlignment="1">
      <alignment horizontal="left"/>
      <protection/>
    </xf>
    <xf numFmtId="0" fontId="0" fillId="0" borderId="14" xfId="46" applyFont="1" applyFill="1" applyBorder="1" applyAlignment="1">
      <alignment vertical="center" wrapText="1"/>
      <protection/>
    </xf>
    <xf numFmtId="164" fontId="1" fillId="33" borderId="11" xfId="46" applyNumberFormat="1" applyFont="1" applyFill="1" applyBorder="1" applyAlignment="1">
      <alignment vertical="center"/>
      <protection/>
    </xf>
    <xf numFmtId="164" fontId="1" fillId="33" borderId="12" xfId="46" applyNumberFormat="1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vertical="center"/>
      <protection/>
    </xf>
    <xf numFmtId="164" fontId="0" fillId="0" borderId="14" xfId="46" applyNumberFormat="1" applyFont="1" applyFill="1" applyBorder="1" applyAlignment="1">
      <alignment horizontal="right"/>
      <protection/>
    </xf>
    <xf numFmtId="164" fontId="1" fillId="0" borderId="14" xfId="46" applyNumberFormat="1" applyFont="1" applyFill="1" applyBorder="1" applyAlignment="1">
      <alignment horizontal="center"/>
      <protection/>
    </xf>
    <xf numFmtId="164" fontId="0" fillId="0" borderId="14" xfId="46" applyNumberFormat="1" applyFont="1" applyFill="1" applyBorder="1">
      <alignment/>
      <protection/>
    </xf>
    <xf numFmtId="164" fontId="0" fillId="0" borderId="14" xfId="46" applyNumberFormat="1" applyFont="1" applyFill="1" applyBorder="1" applyAlignment="1">
      <alignment vertical="center" wrapText="1"/>
      <protection/>
    </xf>
    <xf numFmtId="164" fontId="1" fillId="0" borderId="14" xfId="46" applyNumberFormat="1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vertical="center"/>
      <protection/>
    </xf>
    <xf numFmtId="164" fontId="4" fillId="33" borderId="11" xfId="46" applyNumberFormat="1" applyFont="1" applyFill="1" applyBorder="1" applyAlignment="1">
      <alignment vertical="center"/>
      <protection/>
    </xf>
    <xf numFmtId="164" fontId="4" fillId="33" borderId="12" xfId="46" applyNumberFormat="1" applyFont="1" applyFill="1" applyBorder="1" applyAlignment="1">
      <alignment horizontal="right" vertical="center"/>
      <protection/>
    </xf>
    <xf numFmtId="0" fontId="4" fillId="33" borderId="12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horizontal="left" vertical="center" wrapText="1"/>
      <protection/>
    </xf>
    <xf numFmtId="0" fontId="0" fillId="0" borderId="14" xfId="46" applyFont="1" applyFill="1" applyBorder="1">
      <alignment/>
      <protection/>
    </xf>
    <xf numFmtId="0" fontId="0" fillId="0" borderId="10" xfId="46" applyFont="1" applyFill="1" applyBorder="1">
      <alignment/>
      <protection/>
    </xf>
    <xf numFmtId="164" fontId="5" fillId="0" borderId="0" xfId="46" applyNumberFormat="1" applyFont="1" applyFill="1" applyBorder="1" applyAlignment="1">
      <alignment vertical="center"/>
      <protection/>
    </xf>
    <xf numFmtId="164" fontId="0" fillId="0" borderId="0" xfId="46" applyNumberFormat="1" applyFill="1" applyBorder="1" applyAlignment="1">
      <alignment horizontal="right" vertical="center"/>
      <protection/>
    </xf>
    <xf numFmtId="0" fontId="0" fillId="0" borderId="0" xfId="46" applyFill="1" applyBorder="1" applyAlignment="1">
      <alignment horizontal="center" vertical="center"/>
      <protection/>
    </xf>
    <xf numFmtId="0" fontId="6" fillId="0" borderId="0" xfId="46" applyFont="1" applyFill="1" applyBorder="1">
      <alignment/>
      <protection/>
    </xf>
    <xf numFmtId="0" fontId="1" fillId="0" borderId="0" xfId="46" applyFont="1">
      <alignment/>
      <protection/>
    </xf>
    <xf numFmtId="0" fontId="0" fillId="0" borderId="0" xfId="46" applyFont="1" applyBorder="1" applyAlignment="1">
      <alignment wrapText="1"/>
      <protection/>
    </xf>
    <xf numFmtId="164" fontId="0" fillId="0" borderId="0" xfId="46" applyNumberFormat="1" applyFont="1" applyBorder="1">
      <alignment/>
      <protection/>
    </xf>
    <xf numFmtId="164" fontId="0" fillId="0" borderId="0" xfId="46" applyNumberFormat="1" applyFont="1" applyBorder="1" applyAlignment="1">
      <alignment wrapText="1"/>
      <protection/>
    </xf>
    <xf numFmtId="164" fontId="0" fillId="0" borderId="0" xfId="46" applyNumberFormat="1" applyFont="1" applyBorder="1" applyAlignment="1">
      <alignment vertical="center"/>
      <protection/>
    </xf>
    <xf numFmtId="0" fontId="1" fillId="0" borderId="0" xfId="46" applyFont="1" applyAlignment="1">
      <alignment vertical="center"/>
      <protection/>
    </xf>
    <xf numFmtId="0" fontId="0" fillId="0" borderId="0" xfId="46" applyFont="1" applyBorder="1">
      <alignment/>
      <protection/>
    </xf>
    <xf numFmtId="0" fontId="1" fillId="33" borderId="13" xfId="46" applyFont="1" applyFill="1" applyBorder="1" applyAlignment="1">
      <alignment horizontal="left" vertical="center" wrapText="1"/>
      <protection/>
    </xf>
    <xf numFmtId="0" fontId="0" fillId="34" borderId="0" xfId="46" applyFont="1" applyFill="1" applyBorder="1">
      <alignment/>
      <protection/>
    </xf>
    <xf numFmtId="0" fontId="0" fillId="0" borderId="0" xfId="46" applyFont="1" applyFill="1" applyAlignment="1">
      <alignment horizontal="right" vertical="center"/>
      <protection/>
    </xf>
    <xf numFmtId="0" fontId="0" fillId="0" borderId="14" xfId="46" applyFont="1" applyFill="1" applyBorder="1" applyAlignment="1">
      <alignment horizontal="right"/>
      <protection/>
    </xf>
    <xf numFmtId="0" fontId="2" fillId="0" borderId="14" xfId="46" applyFont="1" applyFill="1" applyBorder="1" applyAlignment="1">
      <alignment horizontal="right"/>
      <protection/>
    </xf>
    <xf numFmtId="164" fontId="0" fillId="0" borderId="15" xfId="46" applyNumberFormat="1" applyBorder="1">
      <alignment/>
      <protection/>
    </xf>
    <xf numFmtId="164" fontId="0" fillId="0" borderId="14" xfId="46" applyNumberFormat="1" applyBorder="1">
      <alignment/>
      <protection/>
    </xf>
    <xf numFmtId="0" fontId="1" fillId="0" borderId="15" xfId="46" applyFont="1" applyBorder="1" applyAlignment="1">
      <alignment horizontal="center"/>
      <protection/>
    </xf>
    <xf numFmtId="0" fontId="0" fillId="0" borderId="15" xfId="46" applyFont="1" applyBorder="1" applyAlignment="1">
      <alignment vertical="center"/>
      <protection/>
    </xf>
    <xf numFmtId="164" fontId="0" fillId="0" borderId="14" xfId="46" applyNumberFormat="1" applyFont="1" applyFill="1" applyBorder="1" applyAlignment="1">
      <alignment horizontal="left" vertical="center"/>
      <protection/>
    </xf>
    <xf numFmtId="164" fontId="0" fillId="0" borderId="14" xfId="46" applyNumberFormat="1" applyBorder="1" applyAlignment="1">
      <alignment vertical="center"/>
      <protection/>
    </xf>
    <xf numFmtId="0" fontId="1" fillId="0" borderId="14" xfId="46" applyFont="1" applyBorder="1" applyAlignment="1">
      <alignment horizontal="center" vertical="center"/>
      <protection/>
    </xf>
    <xf numFmtId="0" fontId="0" fillId="0" borderId="14" xfId="46" applyFont="1" applyBorder="1" applyAlignment="1">
      <alignment vertical="center" wrapText="1"/>
      <protection/>
    </xf>
    <xf numFmtId="0" fontId="1" fillId="0" borderId="14" xfId="46" applyFont="1" applyBorder="1" applyAlignment="1">
      <alignment horizontal="center"/>
      <protection/>
    </xf>
    <xf numFmtId="0" fontId="0" fillId="0" borderId="14" xfId="46" applyFont="1" applyBorder="1" applyAlignment="1">
      <alignment vertical="center"/>
      <protection/>
    </xf>
    <xf numFmtId="164" fontId="0" fillId="0" borderId="14" xfId="46" applyNumberFormat="1" applyFill="1" applyBorder="1" applyAlignment="1">
      <alignment vertical="center"/>
      <protection/>
    </xf>
    <xf numFmtId="164" fontId="0" fillId="0" borderId="14" xfId="56" applyNumberFormat="1" applyFont="1" applyFill="1" applyBorder="1" applyAlignment="1">
      <alignment vertical="center"/>
      <protection/>
    </xf>
    <xf numFmtId="0" fontId="1" fillId="0" borderId="14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vertical="center"/>
      <protection/>
    </xf>
    <xf numFmtId="164" fontId="7" fillId="0" borderId="10" xfId="46" applyNumberFormat="1" applyFont="1" applyFill="1" applyBorder="1" applyAlignment="1">
      <alignment vertical="center"/>
      <protection/>
    </xf>
    <xf numFmtId="0" fontId="8" fillId="0" borderId="10" xfId="46" applyFont="1" applyFill="1" applyBorder="1" applyAlignment="1">
      <alignment horizontal="center" vertical="center"/>
      <protection/>
    </xf>
    <xf numFmtId="0" fontId="0" fillId="0" borderId="10" xfId="46" applyFont="1" applyFill="1" applyBorder="1" applyAlignment="1">
      <alignment vertical="center" wrapText="1"/>
      <protection/>
    </xf>
    <xf numFmtId="164" fontId="0" fillId="0" borderId="10" xfId="56" applyNumberFormat="1" applyFont="1" applyFill="1" applyBorder="1" applyAlignment="1">
      <alignment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vertical="center"/>
      <protection/>
    </xf>
    <xf numFmtId="0" fontId="9" fillId="33" borderId="13" xfId="46" applyFont="1" applyFill="1" applyBorder="1" applyAlignment="1">
      <alignment vertical="center" wrapText="1"/>
      <protection/>
    </xf>
    <xf numFmtId="164" fontId="1" fillId="33" borderId="11" xfId="56" applyNumberFormat="1" applyFont="1" applyFill="1" applyBorder="1" applyAlignment="1">
      <alignment vertical="center"/>
      <protection/>
    </xf>
    <xf numFmtId="0" fontId="1" fillId="33" borderId="12" xfId="56" applyFont="1" applyFill="1" applyBorder="1" applyAlignment="1">
      <alignment horizontal="center" vertical="center"/>
      <protection/>
    </xf>
    <xf numFmtId="0" fontId="1" fillId="33" borderId="13" xfId="56" applyFont="1" applyFill="1" applyBorder="1" applyAlignment="1">
      <alignment vertical="center" wrapText="1"/>
      <protection/>
    </xf>
    <xf numFmtId="164" fontId="0" fillId="0" borderId="16" xfId="46" applyNumberFormat="1" applyFont="1" applyFill="1" applyBorder="1" applyAlignment="1">
      <alignment vertical="center"/>
      <protection/>
    </xf>
    <xf numFmtId="164" fontId="0" fillId="0" borderId="15" xfId="56" applyNumberFormat="1" applyFont="1" applyFill="1" applyBorder="1" applyAlignment="1">
      <alignment vertical="center"/>
      <protection/>
    </xf>
    <xf numFmtId="0" fontId="1" fillId="0" borderId="15" xfId="56" applyFont="1" applyFill="1" applyBorder="1" applyAlignment="1">
      <alignment horizontal="center" vertical="center"/>
      <protection/>
    </xf>
    <xf numFmtId="0" fontId="0" fillId="0" borderId="15" xfId="56" applyFont="1" applyFill="1" applyBorder="1" applyAlignment="1">
      <alignment vertical="center" wrapText="1"/>
      <protection/>
    </xf>
    <xf numFmtId="164" fontId="1" fillId="33" borderId="11" xfId="46" applyNumberFormat="1" applyFont="1" applyFill="1" applyBorder="1" applyAlignment="1">
      <alignment vertical="center" wrapText="1"/>
      <protection/>
    </xf>
    <xf numFmtId="164" fontId="0" fillId="0" borderId="15" xfId="46" applyNumberFormat="1" applyFont="1" applyBorder="1" applyAlignment="1">
      <alignment vertical="center"/>
      <protection/>
    </xf>
    <xf numFmtId="164" fontId="0" fillId="0" borderId="14" xfId="46" applyNumberFormat="1" applyFont="1" applyBorder="1" applyAlignment="1">
      <alignment vertical="center"/>
      <protection/>
    </xf>
    <xf numFmtId="0" fontId="0" fillId="0" borderId="16" xfId="46" applyFont="1" applyFill="1" applyBorder="1" applyAlignment="1">
      <alignment vertical="center"/>
      <protection/>
    </xf>
    <xf numFmtId="164" fontId="10" fillId="0" borderId="14" xfId="46" applyNumberFormat="1" applyFont="1" applyFill="1" applyBorder="1" applyAlignment="1">
      <alignment vertical="center"/>
      <protection/>
    </xf>
    <xf numFmtId="0" fontId="4" fillId="0" borderId="14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vertical="center" wrapText="1"/>
      <protection/>
    </xf>
    <xf numFmtId="164" fontId="0" fillId="0" borderId="16" xfId="46" applyNumberFormat="1" applyFont="1" applyBorder="1" applyAlignment="1">
      <alignment vertical="center"/>
      <protection/>
    </xf>
    <xf numFmtId="164" fontId="0" fillId="0" borderId="10" xfId="46" applyNumberFormat="1" applyFont="1" applyBorder="1" applyAlignment="1">
      <alignment vertical="center"/>
      <protection/>
    </xf>
    <xf numFmtId="0" fontId="1" fillId="0" borderId="16" xfId="46" applyFont="1" applyBorder="1" applyAlignment="1">
      <alignment horizontal="center" vertical="center"/>
      <protection/>
    </xf>
    <xf numFmtId="0" fontId="0" fillId="0" borderId="16" xfId="46" applyFont="1" applyBorder="1" applyAlignment="1">
      <alignment vertical="center" wrapText="1"/>
      <protection/>
    </xf>
    <xf numFmtId="164" fontId="0" fillId="0" borderId="14" xfId="46" applyNumberFormat="1" applyBorder="1" applyAlignment="1">
      <alignment vertical="center" wrapText="1"/>
      <protection/>
    </xf>
    <xf numFmtId="0" fontId="1" fillId="0" borderId="14" xfId="46" applyFont="1" applyBorder="1" applyAlignment="1">
      <alignment horizontal="center" vertical="center" wrapText="1"/>
      <protection/>
    </xf>
    <xf numFmtId="164" fontId="0" fillId="0" borderId="15" xfId="46" applyNumberFormat="1" applyBorder="1" applyAlignment="1">
      <alignment vertical="center"/>
      <protection/>
    </xf>
    <xf numFmtId="0" fontId="1" fillId="0" borderId="15" xfId="46" applyFont="1" applyBorder="1" applyAlignment="1">
      <alignment horizontal="center" vertical="center"/>
      <protection/>
    </xf>
    <xf numFmtId="164" fontId="0" fillId="0" borderId="0" xfId="46" applyNumberFormat="1" applyFont="1" applyFill="1" applyBorder="1" applyAlignment="1">
      <alignment vertical="center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vertical="center"/>
      <protection/>
    </xf>
    <xf numFmtId="164" fontId="0" fillId="0" borderId="0" xfId="46" applyNumberFormat="1" applyFill="1" applyBorder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3" fillId="0" borderId="14" xfId="46" applyFont="1" applyFill="1" applyBorder="1" applyAlignment="1">
      <alignment vertical="center"/>
      <protection/>
    </xf>
    <xf numFmtId="0" fontId="0" fillId="0" borderId="0" xfId="46" applyFont="1" applyAlignment="1">
      <alignment vertical="center"/>
      <protection/>
    </xf>
    <xf numFmtId="164" fontId="1" fillId="35" borderId="17" xfId="0" applyNumberFormat="1" applyFont="1" applyFill="1" applyBorder="1" applyAlignment="1">
      <alignment vertical="center"/>
    </xf>
    <xf numFmtId="164" fontId="1" fillId="35" borderId="18" xfId="0" applyNumberFormat="1" applyFont="1" applyFill="1" applyBorder="1" applyAlignment="1">
      <alignment horizontal="right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 quotePrefix="1">
      <alignment horizontal="left" vertical="center" wrapText="1"/>
    </xf>
    <xf numFmtId="164" fontId="0" fillId="0" borderId="20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left" vertical="center" wrapText="1"/>
    </xf>
    <xf numFmtId="164" fontId="0" fillId="0" borderId="21" xfId="0" applyNumberFormat="1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left" vertical="center" wrapText="1"/>
    </xf>
    <xf numFmtId="164" fontId="0" fillId="0" borderId="22" xfId="0" applyNumberFormat="1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left" vertical="center" wrapText="1"/>
    </xf>
    <xf numFmtId="0" fontId="1" fillId="35" borderId="19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view="pageBreakPreview" zoomScaleSheetLayoutView="100" zoomScalePageLayoutView="0" workbookViewId="0" topLeftCell="A103">
      <selection activeCell="D108" sqref="D108"/>
    </sheetView>
  </sheetViews>
  <sheetFormatPr defaultColWidth="9.140625" defaultRowHeight="12.75"/>
  <cols>
    <col min="1" max="1" width="6.00390625" style="1" customWidth="1"/>
    <col min="2" max="2" width="6.28125" style="2" customWidth="1"/>
    <col min="3" max="3" width="6.140625" style="3" customWidth="1"/>
    <col min="4" max="4" width="45.28125" style="4" customWidth="1"/>
    <col min="5" max="5" width="1.7109375" style="5" customWidth="1"/>
    <col min="6" max="6" width="4.7109375" style="1" customWidth="1"/>
    <col min="7" max="7" width="6.28125" style="2" customWidth="1"/>
    <col min="8" max="8" width="6.140625" style="3" customWidth="1"/>
    <col min="9" max="9" width="45.28125" style="4" customWidth="1"/>
    <col min="10" max="16384" width="9.140625" style="5" customWidth="1"/>
  </cols>
  <sheetData>
    <row r="1" spans="1:9" ht="12.75">
      <c r="A1" s="6" t="s">
        <v>201</v>
      </c>
      <c r="D1" s="7"/>
      <c r="F1" s="6"/>
      <c r="I1" s="7"/>
    </row>
    <row r="2" spans="1:9" ht="12.75">
      <c r="A2" s="8" t="s">
        <v>0</v>
      </c>
      <c r="B2" s="8" t="s">
        <v>1</v>
      </c>
      <c r="C2" s="9"/>
      <c r="D2" s="10" t="s">
        <v>2</v>
      </c>
      <c r="F2" s="8" t="s">
        <v>0</v>
      </c>
      <c r="G2" s="8" t="s">
        <v>1</v>
      </c>
      <c r="H2" s="9"/>
      <c r="I2" s="11" t="s">
        <v>202</v>
      </c>
    </row>
    <row r="3" spans="1:9" ht="38.25" customHeight="1">
      <c r="A3" s="12">
        <v>0</v>
      </c>
      <c r="B3" s="13">
        <v>0</v>
      </c>
      <c r="C3" s="14" t="s">
        <v>3</v>
      </c>
      <c r="D3" s="15" t="s">
        <v>4</v>
      </c>
      <c r="F3" s="16">
        <v>0</v>
      </c>
      <c r="G3" s="16">
        <f>SUM(B63+F3)</f>
        <v>266.59999999999997</v>
      </c>
      <c r="H3" s="17" t="s">
        <v>5</v>
      </c>
      <c r="I3" s="18" t="s">
        <v>6</v>
      </c>
    </row>
    <row r="4" spans="1:9" ht="12.75">
      <c r="A4" s="19">
        <v>0</v>
      </c>
      <c r="B4" s="20">
        <f aca="true" t="shared" si="0" ref="B4:B35">SUM(B3+A4)</f>
        <v>0</v>
      </c>
      <c r="C4" s="21" t="s">
        <v>5</v>
      </c>
      <c r="D4" s="22" t="s">
        <v>7</v>
      </c>
      <c r="F4" s="16">
        <v>0.5</v>
      </c>
      <c r="G4" s="23">
        <f aca="true" t="shared" si="1" ref="G4:G49">SUM(G3+F4)</f>
        <v>267.09999999999997</v>
      </c>
      <c r="H4" s="17" t="s">
        <v>5</v>
      </c>
      <c r="I4" s="24" t="s">
        <v>8</v>
      </c>
    </row>
    <row r="5" spans="1:9" ht="12.75">
      <c r="A5" s="16">
        <v>0.5</v>
      </c>
      <c r="B5" s="23">
        <f t="shared" si="0"/>
        <v>0.5</v>
      </c>
      <c r="C5" s="17" t="s">
        <v>5</v>
      </c>
      <c r="D5" s="25" t="s">
        <v>9</v>
      </c>
      <c r="F5" s="16">
        <v>1.3</v>
      </c>
      <c r="G5" s="23">
        <f t="shared" si="1"/>
        <v>268.4</v>
      </c>
      <c r="H5" s="17" t="s">
        <v>10</v>
      </c>
      <c r="I5" s="24" t="s">
        <v>11</v>
      </c>
    </row>
    <row r="6" spans="1:9" ht="12.75">
      <c r="A6" s="16">
        <v>0.1</v>
      </c>
      <c r="B6" s="23">
        <f t="shared" si="0"/>
        <v>0.6</v>
      </c>
      <c r="C6" s="17" t="s">
        <v>12</v>
      </c>
      <c r="D6" s="25" t="s">
        <v>13</v>
      </c>
      <c r="F6" s="16">
        <v>0.1</v>
      </c>
      <c r="G6" s="20">
        <f t="shared" si="1"/>
        <v>268.5</v>
      </c>
      <c r="H6" s="17" t="s">
        <v>14</v>
      </c>
      <c r="I6" s="24" t="s">
        <v>15</v>
      </c>
    </row>
    <row r="7" spans="1:9" ht="12.75">
      <c r="A7" s="16">
        <v>2.8</v>
      </c>
      <c r="B7" s="23">
        <f t="shared" si="0"/>
        <v>3.4</v>
      </c>
      <c r="C7" s="17" t="s">
        <v>12</v>
      </c>
      <c r="D7" s="25" t="s">
        <v>16</v>
      </c>
      <c r="F7" s="16">
        <v>6.7</v>
      </c>
      <c r="G7" s="20">
        <f t="shared" si="1"/>
        <v>275.2</v>
      </c>
      <c r="H7" s="26" t="s">
        <v>17</v>
      </c>
      <c r="I7" s="18" t="s">
        <v>18</v>
      </c>
    </row>
    <row r="8" spans="1:9" ht="14.25" customHeight="1">
      <c r="A8" s="27">
        <v>0.2</v>
      </c>
      <c r="B8" s="28">
        <f t="shared" si="0"/>
        <v>3.6</v>
      </c>
      <c r="C8" s="9" t="s">
        <v>5</v>
      </c>
      <c r="D8" s="29" t="s">
        <v>19</v>
      </c>
      <c r="F8" s="16">
        <v>2.2</v>
      </c>
      <c r="G8" s="16">
        <f t="shared" si="1"/>
        <v>277.4</v>
      </c>
      <c r="H8" s="26" t="s">
        <v>12</v>
      </c>
      <c r="I8" s="30" t="s">
        <v>20</v>
      </c>
    </row>
    <row r="9" spans="1:9" ht="27" customHeight="1">
      <c r="A9" s="31">
        <v>98.4</v>
      </c>
      <c r="B9" s="32">
        <f t="shared" si="0"/>
        <v>102</v>
      </c>
      <c r="C9" s="14" t="s">
        <v>5</v>
      </c>
      <c r="D9" s="15" t="s">
        <v>21</v>
      </c>
      <c r="F9" s="16">
        <v>0.8</v>
      </c>
      <c r="G9" s="16">
        <f t="shared" si="1"/>
        <v>278.2</v>
      </c>
      <c r="H9" s="26" t="s">
        <v>5</v>
      </c>
      <c r="I9" s="18" t="s">
        <v>22</v>
      </c>
    </row>
    <row r="10" spans="1:9" ht="12.75">
      <c r="A10" s="20">
        <v>0</v>
      </c>
      <c r="B10" s="20">
        <f t="shared" si="0"/>
        <v>102</v>
      </c>
      <c r="C10" s="21" t="s">
        <v>5</v>
      </c>
      <c r="D10" s="33" t="s">
        <v>23</v>
      </c>
      <c r="F10" s="16">
        <v>2.5</v>
      </c>
      <c r="G10" s="16">
        <f t="shared" si="1"/>
        <v>280.7</v>
      </c>
      <c r="H10" s="26" t="s">
        <v>12</v>
      </c>
      <c r="I10" s="18" t="s">
        <v>24</v>
      </c>
    </row>
    <row r="11" spans="1:9" ht="14.25" customHeight="1">
      <c r="A11" s="23">
        <v>3.8</v>
      </c>
      <c r="B11" s="23">
        <f t="shared" si="0"/>
        <v>105.8</v>
      </c>
      <c r="C11" s="17" t="s">
        <v>10</v>
      </c>
      <c r="D11" s="18" t="s">
        <v>25</v>
      </c>
      <c r="F11" s="16">
        <v>0.1</v>
      </c>
      <c r="G11" s="16">
        <f t="shared" si="1"/>
        <v>280.8</v>
      </c>
      <c r="H11" s="26" t="s">
        <v>5</v>
      </c>
      <c r="I11" s="18" t="s">
        <v>26</v>
      </c>
    </row>
    <row r="12" spans="1:9" ht="12.75">
      <c r="A12" s="23">
        <v>9.3</v>
      </c>
      <c r="B12" s="23">
        <f t="shared" si="0"/>
        <v>115.1</v>
      </c>
      <c r="C12" s="17" t="s">
        <v>12</v>
      </c>
      <c r="D12" s="18" t="s">
        <v>27</v>
      </c>
      <c r="F12" s="34">
        <v>0.5</v>
      </c>
      <c r="G12" s="16">
        <f t="shared" si="1"/>
        <v>281.3</v>
      </c>
      <c r="H12" s="35" t="s">
        <v>12</v>
      </c>
      <c r="I12" s="18" t="s">
        <v>28</v>
      </c>
    </row>
    <row r="13" spans="1:9" ht="12.75">
      <c r="A13" s="23">
        <v>16.6</v>
      </c>
      <c r="B13" s="23">
        <f t="shared" si="0"/>
        <v>131.7</v>
      </c>
      <c r="C13" s="17" t="s">
        <v>10</v>
      </c>
      <c r="D13" s="18" t="s">
        <v>29</v>
      </c>
      <c r="F13" s="34">
        <v>0.2</v>
      </c>
      <c r="G13" s="34">
        <f t="shared" si="1"/>
        <v>281.5</v>
      </c>
      <c r="H13" s="35" t="s">
        <v>5</v>
      </c>
      <c r="I13" s="18" t="s">
        <v>30</v>
      </c>
    </row>
    <row r="14" spans="1:9" ht="12.75">
      <c r="A14" s="23">
        <v>0.9</v>
      </c>
      <c r="B14" s="23">
        <f t="shared" si="0"/>
        <v>132.6</v>
      </c>
      <c r="C14" s="17" t="s">
        <v>5</v>
      </c>
      <c r="D14" s="18" t="s">
        <v>31</v>
      </c>
      <c r="F14" s="16">
        <v>4.7</v>
      </c>
      <c r="G14" s="34">
        <f t="shared" si="1"/>
        <v>286.2</v>
      </c>
      <c r="H14" s="26" t="s">
        <v>5</v>
      </c>
      <c r="I14" s="111" t="s">
        <v>190</v>
      </c>
    </row>
    <row r="15" spans="1:9" ht="14.25" customHeight="1">
      <c r="A15" s="23">
        <v>6.3</v>
      </c>
      <c r="B15" s="23">
        <f t="shared" si="0"/>
        <v>138.9</v>
      </c>
      <c r="C15" s="17" t="s">
        <v>12</v>
      </c>
      <c r="D15" s="18" t="s">
        <v>32</v>
      </c>
      <c r="F15" s="23">
        <v>1.1</v>
      </c>
      <c r="G15" s="23">
        <f t="shared" si="1"/>
        <v>287.3</v>
      </c>
      <c r="H15" s="26" t="s">
        <v>17</v>
      </c>
      <c r="I15" s="18" t="s">
        <v>33</v>
      </c>
    </row>
    <row r="16" spans="1:9" ht="12.75">
      <c r="A16" s="23">
        <v>1.8</v>
      </c>
      <c r="B16" s="23">
        <f t="shared" si="0"/>
        <v>140.70000000000002</v>
      </c>
      <c r="C16" s="17" t="s">
        <v>5</v>
      </c>
      <c r="D16" s="18" t="s">
        <v>34</v>
      </c>
      <c r="F16" s="23">
        <v>1.2</v>
      </c>
      <c r="G16" s="36">
        <f t="shared" si="1"/>
        <v>288.5</v>
      </c>
      <c r="H16" s="26" t="s">
        <v>5</v>
      </c>
      <c r="I16" s="18" t="s">
        <v>35</v>
      </c>
    </row>
    <row r="17" spans="1:9" ht="12.75">
      <c r="A17" s="23">
        <v>0.5</v>
      </c>
      <c r="B17" s="23">
        <f t="shared" si="0"/>
        <v>141.20000000000002</v>
      </c>
      <c r="C17" s="17" t="s">
        <v>12</v>
      </c>
      <c r="D17" s="18" t="s">
        <v>36</v>
      </c>
      <c r="F17" s="23">
        <v>0.7</v>
      </c>
      <c r="G17" s="36">
        <f t="shared" si="1"/>
        <v>289.2</v>
      </c>
      <c r="H17" s="26" t="s">
        <v>12</v>
      </c>
      <c r="I17" s="18" t="s">
        <v>37</v>
      </c>
    </row>
    <row r="18" spans="1:9" ht="12.75">
      <c r="A18" s="23">
        <v>0.8</v>
      </c>
      <c r="B18" s="23">
        <f t="shared" si="0"/>
        <v>142.00000000000003</v>
      </c>
      <c r="C18" s="17" t="s">
        <v>5</v>
      </c>
      <c r="D18" s="18" t="s">
        <v>38</v>
      </c>
      <c r="F18" s="37">
        <v>1.8</v>
      </c>
      <c r="G18" s="37">
        <f t="shared" si="1"/>
        <v>291</v>
      </c>
      <c r="H18" s="38" t="s">
        <v>5</v>
      </c>
      <c r="I18" s="30" t="s">
        <v>39</v>
      </c>
    </row>
    <row r="19" spans="1:9" ht="12.75">
      <c r="A19" s="23">
        <v>0.5</v>
      </c>
      <c r="B19" s="23">
        <f t="shared" si="0"/>
        <v>142.50000000000003</v>
      </c>
      <c r="C19" s="17" t="s">
        <v>12</v>
      </c>
      <c r="D19" s="18" t="s">
        <v>40</v>
      </c>
      <c r="F19" s="36">
        <v>0.8</v>
      </c>
      <c r="G19" s="36">
        <f t="shared" si="1"/>
        <v>291.8</v>
      </c>
      <c r="H19" s="35" t="s">
        <v>12</v>
      </c>
      <c r="I19" s="18" t="s">
        <v>41</v>
      </c>
    </row>
    <row r="20" spans="1:9" ht="12.75">
      <c r="A20" s="23">
        <v>3.6</v>
      </c>
      <c r="B20" s="23">
        <f t="shared" si="0"/>
        <v>146.10000000000002</v>
      </c>
      <c r="C20" s="17" t="s">
        <v>5</v>
      </c>
      <c r="D20" s="18" t="s">
        <v>42</v>
      </c>
      <c r="F20" s="23">
        <v>19.3</v>
      </c>
      <c r="G20" s="36">
        <f t="shared" si="1"/>
        <v>311.1</v>
      </c>
      <c r="H20" s="17" t="s">
        <v>12</v>
      </c>
      <c r="I20" s="18" t="s">
        <v>43</v>
      </c>
    </row>
    <row r="21" spans="1:9" ht="12.75">
      <c r="A21" s="23">
        <v>1</v>
      </c>
      <c r="B21" s="23">
        <f t="shared" si="0"/>
        <v>147.10000000000002</v>
      </c>
      <c r="C21" s="17" t="s">
        <v>5</v>
      </c>
      <c r="D21" s="18" t="s">
        <v>44</v>
      </c>
      <c r="F21" s="28">
        <v>0.1</v>
      </c>
      <c r="G21" s="27">
        <f t="shared" si="1"/>
        <v>311.20000000000005</v>
      </c>
      <c r="H21" s="9" t="s">
        <v>5</v>
      </c>
      <c r="I21" s="39" t="s">
        <v>45</v>
      </c>
    </row>
    <row r="22" spans="1:9" ht="39" customHeight="1">
      <c r="A22" s="23">
        <v>1.1</v>
      </c>
      <c r="B22" s="23">
        <f t="shared" si="0"/>
        <v>148.20000000000002</v>
      </c>
      <c r="C22" s="17" t="s">
        <v>12</v>
      </c>
      <c r="D22" s="18" t="s">
        <v>46</v>
      </c>
      <c r="F22" s="40">
        <v>1</v>
      </c>
      <c r="G22" s="41">
        <f t="shared" si="1"/>
        <v>312.20000000000005</v>
      </c>
      <c r="H22" s="42" t="s">
        <v>5</v>
      </c>
      <c r="I22" s="15" t="s">
        <v>199</v>
      </c>
    </row>
    <row r="23" spans="1:9" ht="13.5" customHeight="1">
      <c r="A23" s="23">
        <v>0.4</v>
      </c>
      <c r="B23" s="23">
        <f t="shared" si="0"/>
        <v>148.60000000000002</v>
      </c>
      <c r="C23" s="17" t="s">
        <v>12</v>
      </c>
      <c r="D23" s="18" t="s">
        <v>47</v>
      </c>
      <c r="F23" s="23">
        <v>0</v>
      </c>
      <c r="G23" s="16">
        <f t="shared" si="1"/>
        <v>312.20000000000005</v>
      </c>
      <c r="H23" s="17" t="s">
        <v>5</v>
      </c>
      <c r="I23" s="43" t="s">
        <v>48</v>
      </c>
    </row>
    <row r="24" spans="1:9" ht="12.75">
      <c r="A24" s="23">
        <v>2.6</v>
      </c>
      <c r="B24" s="23">
        <f t="shared" si="0"/>
        <v>151.20000000000002</v>
      </c>
      <c r="C24" s="17" t="s">
        <v>5</v>
      </c>
      <c r="D24" s="18" t="s">
        <v>49</v>
      </c>
      <c r="F24" s="23">
        <v>2.5</v>
      </c>
      <c r="G24" s="16">
        <f t="shared" si="1"/>
        <v>314.70000000000005</v>
      </c>
      <c r="H24" s="17" t="s">
        <v>12</v>
      </c>
      <c r="I24" s="18" t="s">
        <v>50</v>
      </c>
    </row>
    <row r="25" spans="1:9" ht="12.75">
      <c r="A25" s="23">
        <v>7.2</v>
      </c>
      <c r="B25" s="23">
        <f t="shared" si="0"/>
        <v>158.4</v>
      </c>
      <c r="C25" s="17" t="s">
        <v>5</v>
      </c>
      <c r="D25" s="18" t="s">
        <v>51</v>
      </c>
      <c r="F25" s="23">
        <v>43.7</v>
      </c>
      <c r="G25" s="16">
        <f t="shared" si="1"/>
        <v>358.40000000000003</v>
      </c>
      <c r="H25" s="17" t="s">
        <v>17</v>
      </c>
      <c r="I25" s="18" t="s">
        <v>52</v>
      </c>
    </row>
    <row r="26" spans="1:9" ht="12.75">
      <c r="A26" s="23">
        <v>3.4</v>
      </c>
      <c r="B26" s="23">
        <f t="shared" si="0"/>
        <v>161.8</v>
      </c>
      <c r="C26" s="17" t="s">
        <v>5</v>
      </c>
      <c r="D26" s="18" t="s">
        <v>53</v>
      </c>
      <c r="F26" s="23">
        <v>0.1</v>
      </c>
      <c r="G26" s="16">
        <f t="shared" si="1"/>
        <v>358.50000000000006</v>
      </c>
      <c r="H26" s="17" t="s">
        <v>14</v>
      </c>
      <c r="I26" s="18" t="s">
        <v>54</v>
      </c>
    </row>
    <row r="27" spans="1:9" ht="12.75">
      <c r="A27" s="23">
        <v>0.1</v>
      </c>
      <c r="B27" s="23">
        <f t="shared" si="0"/>
        <v>161.9</v>
      </c>
      <c r="C27" s="17" t="s">
        <v>5</v>
      </c>
      <c r="D27" s="18" t="s">
        <v>55</v>
      </c>
      <c r="F27" s="23">
        <v>0.4</v>
      </c>
      <c r="G27" s="16">
        <f t="shared" si="1"/>
        <v>358.90000000000003</v>
      </c>
      <c r="H27" s="17" t="s">
        <v>5</v>
      </c>
      <c r="I27" s="18" t="s">
        <v>56</v>
      </c>
    </row>
    <row r="28" spans="1:9" ht="14.25" customHeight="1">
      <c r="A28" s="23">
        <v>0.7</v>
      </c>
      <c r="B28" s="23">
        <f t="shared" si="0"/>
        <v>162.6</v>
      </c>
      <c r="C28" s="17" t="s">
        <v>12</v>
      </c>
      <c r="D28" s="18" t="s">
        <v>57</v>
      </c>
      <c r="F28" s="23">
        <v>1.7000000000000002</v>
      </c>
      <c r="G28" s="16">
        <f t="shared" si="1"/>
        <v>360.6</v>
      </c>
      <c r="H28" s="17" t="s">
        <v>14</v>
      </c>
      <c r="I28" s="18" t="s">
        <v>58</v>
      </c>
    </row>
    <row r="29" spans="1:9" ht="12.75">
      <c r="A29" s="23">
        <v>0.2</v>
      </c>
      <c r="B29" s="23">
        <f t="shared" si="0"/>
        <v>162.79999999999998</v>
      </c>
      <c r="C29" s="17" t="s">
        <v>10</v>
      </c>
      <c r="D29" s="18" t="s">
        <v>59</v>
      </c>
      <c r="F29" s="23">
        <v>4.6</v>
      </c>
      <c r="G29" s="16">
        <f t="shared" si="1"/>
        <v>365.20000000000005</v>
      </c>
      <c r="H29" s="17" t="s">
        <v>12</v>
      </c>
      <c r="I29" s="18" t="s">
        <v>60</v>
      </c>
    </row>
    <row r="30" spans="1:9" ht="12.75">
      <c r="A30" s="23">
        <v>1</v>
      </c>
      <c r="B30" s="23">
        <f t="shared" si="0"/>
        <v>163.79999999999998</v>
      </c>
      <c r="C30" s="17" t="s">
        <v>5</v>
      </c>
      <c r="D30" s="18" t="s">
        <v>61</v>
      </c>
      <c r="F30" s="23">
        <v>10.9</v>
      </c>
      <c r="G30" s="16">
        <f t="shared" si="1"/>
        <v>376.1</v>
      </c>
      <c r="H30" s="17" t="s">
        <v>12</v>
      </c>
      <c r="I30" s="18" t="s">
        <v>62</v>
      </c>
    </row>
    <row r="31" spans="1:9" ht="12.75">
      <c r="A31" s="23">
        <v>2.9</v>
      </c>
      <c r="B31" s="23">
        <f t="shared" si="0"/>
        <v>166.7</v>
      </c>
      <c r="C31" s="17" t="s">
        <v>5</v>
      </c>
      <c r="D31" s="18" t="s">
        <v>63</v>
      </c>
      <c r="F31" s="28">
        <v>5.6</v>
      </c>
      <c r="G31" s="27">
        <f t="shared" si="1"/>
        <v>381.70000000000005</v>
      </c>
      <c r="H31" s="9" t="s">
        <v>12</v>
      </c>
      <c r="I31" s="39" t="s">
        <v>64</v>
      </c>
    </row>
    <row r="32" spans="1:9" ht="27.75" customHeight="1">
      <c r="A32" s="23">
        <v>3.4</v>
      </c>
      <c r="B32" s="23">
        <f t="shared" si="0"/>
        <v>170.1</v>
      </c>
      <c r="C32" s="17" t="s">
        <v>5</v>
      </c>
      <c r="D32" s="18" t="s">
        <v>65</v>
      </c>
      <c r="F32" s="31">
        <v>0</v>
      </c>
      <c r="G32" s="13">
        <f t="shared" si="1"/>
        <v>381.70000000000005</v>
      </c>
      <c r="H32" s="14" t="s">
        <v>66</v>
      </c>
      <c r="I32" s="15" t="s">
        <v>200</v>
      </c>
    </row>
    <row r="33" spans="1:9" ht="13.5" customHeight="1">
      <c r="A33" s="23">
        <v>0.1</v>
      </c>
      <c r="B33" s="23">
        <f t="shared" si="0"/>
        <v>170.2</v>
      </c>
      <c r="C33" s="17" t="s">
        <v>12</v>
      </c>
      <c r="D33" s="18" t="s">
        <v>67</v>
      </c>
      <c r="F33" s="23">
        <v>0</v>
      </c>
      <c r="G33" s="16">
        <f t="shared" si="1"/>
        <v>381.70000000000005</v>
      </c>
      <c r="H33" s="17" t="s">
        <v>5</v>
      </c>
      <c r="I33" s="18" t="s">
        <v>68</v>
      </c>
    </row>
    <row r="34" spans="1:9" ht="14.25" customHeight="1">
      <c r="A34" s="23">
        <v>0.1</v>
      </c>
      <c r="B34" s="23">
        <f t="shared" si="0"/>
        <v>170.29999999999998</v>
      </c>
      <c r="C34" s="17" t="s">
        <v>5</v>
      </c>
      <c r="D34" s="18" t="s">
        <v>69</v>
      </c>
      <c r="F34" s="23">
        <v>1.3</v>
      </c>
      <c r="G34" s="16">
        <f t="shared" si="1"/>
        <v>383.00000000000006</v>
      </c>
      <c r="H34" s="17" t="s">
        <v>5</v>
      </c>
      <c r="I34" s="18" t="s">
        <v>70</v>
      </c>
    </row>
    <row r="35" spans="1:9" ht="12.75">
      <c r="A35" s="23">
        <v>2.7</v>
      </c>
      <c r="B35" s="23">
        <f t="shared" si="0"/>
        <v>172.99999999999997</v>
      </c>
      <c r="C35" s="17" t="s">
        <v>5</v>
      </c>
      <c r="D35" s="18" t="s">
        <v>71</v>
      </c>
      <c r="F35" s="23">
        <v>7</v>
      </c>
      <c r="G35" s="16">
        <f t="shared" si="1"/>
        <v>390.00000000000006</v>
      </c>
      <c r="H35" s="17" t="s">
        <v>5</v>
      </c>
      <c r="I35" s="18" t="s">
        <v>72</v>
      </c>
    </row>
    <row r="36" spans="1:9" ht="12.75">
      <c r="A36" s="23">
        <v>0.1</v>
      </c>
      <c r="B36" s="23">
        <f aca="true" t="shared" si="2" ref="B36:B63">SUM(B35+A36)</f>
        <v>173.09999999999997</v>
      </c>
      <c r="C36" s="17" t="s">
        <v>5</v>
      </c>
      <c r="D36" s="18" t="s">
        <v>73</v>
      </c>
      <c r="F36" s="23">
        <v>12</v>
      </c>
      <c r="G36" s="16">
        <f t="shared" si="1"/>
        <v>402.00000000000006</v>
      </c>
      <c r="H36" s="17" t="s">
        <v>12</v>
      </c>
      <c r="I36" s="18" t="s">
        <v>74</v>
      </c>
    </row>
    <row r="37" spans="1:9" ht="12.75" customHeight="1">
      <c r="A37" s="28">
        <v>0.2</v>
      </c>
      <c r="B37" s="28">
        <f t="shared" si="2"/>
        <v>173.29999999999995</v>
      </c>
      <c r="C37" s="9" t="s">
        <v>12</v>
      </c>
      <c r="D37" s="39" t="s">
        <v>75</v>
      </c>
      <c r="F37" s="23">
        <v>0.6000000000000001</v>
      </c>
      <c r="G37" s="16">
        <f t="shared" si="1"/>
        <v>402.6000000000001</v>
      </c>
      <c r="H37" s="17" t="s">
        <v>5</v>
      </c>
      <c r="I37" s="18" t="s">
        <v>195</v>
      </c>
    </row>
    <row r="38" spans="1:9" ht="26.25" customHeight="1">
      <c r="A38" s="31">
        <v>0</v>
      </c>
      <c r="B38" s="32">
        <f t="shared" si="2"/>
        <v>173.29999999999995</v>
      </c>
      <c r="C38" s="14" t="s">
        <v>12</v>
      </c>
      <c r="D38" s="15" t="s">
        <v>76</v>
      </c>
      <c r="F38" s="23">
        <v>8.9</v>
      </c>
      <c r="G38" s="16">
        <f t="shared" si="1"/>
        <v>411.50000000000006</v>
      </c>
      <c r="H38" s="17" t="s">
        <v>14</v>
      </c>
      <c r="I38" s="18" t="s">
        <v>191</v>
      </c>
    </row>
    <row r="39" spans="1:9" ht="12.75" customHeight="1">
      <c r="A39" s="20">
        <v>0.8</v>
      </c>
      <c r="B39" s="20">
        <f t="shared" si="2"/>
        <v>174.09999999999997</v>
      </c>
      <c r="C39" s="21" t="s">
        <v>12</v>
      </c>
      <c r="D39" s="33" t="s">
        <v>77</v>
      </c>
      <c r="F39" s="23">
        <v>7.1</v>
      </c>
      <c r="G39" s="16">
        <f t="shared" si="1"/>
        <v>418.6000000000001</v>
      </c>
      <c r="H39" s="17" t="s">
        <v>5</v>
      </c>
      <c r="I39" s="18" t="s">
        <v>196</v>
      </c>
    </row>
    <row r="40" spans="1:9" ht="12.75">
      <c r="A40" s="23">
        <v>2</v>
      </c>
      <c r="B40" s="23">
        <f t="shared" si="2"/>
        <v>176.09999999999997</v>
      </c>
      <c r="C40" s="17" t="s">
        <v>5</v>
      </c>
      <c r="D40" s="18" t="s">
        <v>78</v>
      </c>
      <c r="F40" s="23">
        <v>0.4</v>
      </c>
      <c r="G40" s="16">
        <f t="shared" si="1"/>
        <v>419.00000000000006</v>
      </c>
      <c r="H40" s="17" t="s">
        <v>5</v>
      </c>
      <c r="I40" s="18" t="s">
        <v>197</v>
      </c>
    </row>
    <row r="41" spans="1:9" ht="12.75">
      <c r="A41" s="23">
        <v>16.5</v>
      </c>
      <c r="B41" s="16">
        <f t="shared" si="2"/>
        <v>192.59999999999997</v>
      </c>
      <c r="C41" s="17" t="s">
        <v>5</v>
      </c>
      <c r="D41" s="30" t="s">
        <v>79</v>
      </c>
      <c r="F41" s="23">
        <v>12.2</v>
      </c>
      <c r="G41" s="16">
        <f t="shared" si="1"/>
        <v>431.20000000000005</v>
      </c>
      <c r="H41" s="17" t="s">
        <v>14</v>
      </c>
      <c r="I41" s="18" t="s">
        <v>192</v>
      </c>
    </row>
    <row r="42" spans="1:9" ht="14.25" customHeight="1">
      <c r="A42" s="23">
        <v>2.1</v>
      </c>
      <c r="B42" s="16">
        <f t="shared" si="2"/>
        <v>194.69999999999996</v>
      </c>
      <c r="C42" s="17" t="s">
        <v>5</v>
      </c>
      <c r="D42" s="18" t="s">
        <v>72</v>
      </c>
      <c r="F42" s="23">
        <v>3.5</v>
      </c>
      <c r="G42" s="16">
        <f t="shared" si="1"/>
        <v>434.70000000000005</v>
      </c>
      <c r="H42" s="17" t="s">
        <v>12</v>
      </c>
      <c r="I42" s="18" t="s">
        <v>194</v>
      </c>
    </row>
    <row r="43" spans="1:9" ht="12.75">
      <c r="A43" s="23">
        <v>0.8</v>
      </c>
      <c r="B43" s="16">
        <f t="shared" si="2"/>
        <v>195.49999999999997</v>
      </c>
      <c r="C43" s="17" t="s">
        <v>5</v>
      </c>
      <c r="D43" s="18" t="s">
        <v>80</v>
      </c>
      <c r="F43" s="23">
        <v>1.3</v>
      </c>
      <c r="G43" s="16">
        <f t="shared" si="1"/>
        <v>436.00000000000006</v>
      </c>
      <c r="H43" s="17" t="s">
        <v>5</v>
      </c>
      <c r="I43" s="18" t="s">
        <v>193</v>
      </c>
    </row>
    <row r="44" spans="1:9" ht="12.75">
      <c r="A44" s="23">
        <v>1.9</v>
      </c>
      <c r="B44" s="16">
        <f t="shared" si="2"/>
        <v>197.39999999999998</v>
      </c>
      <c r="C44" s="17" t="s">
        <v>12</v>
      </c>
      <c r="D44" s="18" t="s">
        <v>81</v>
      </c>
      <c r="F44" s="23">
        <v>0.7</v>
      </c>
      <c r="G44" s="16">
        <f t="shared" si="1"/>
        <v>436.70000000000005</v>
      </c>
      <c r="H44" s="17" t="s">
        <v>82</v>
      </c>
      <c r="I44" s="18" t="s">
        <v>83</v>
      </c>
    </row>
    <row r="45" spans="1:9" ht="12.75">
      <c r="A45" s="23">
        <v>0.6000000000000001</v>
      </c>
      <c r="B45" s="16">
        <f t="shared" si="2"/>
        <v>197.99999999999997</v>
      </c>
      <c r="C45" s="17" t="s">
        <v>17</v>
      </c>
      <c r="D45" s="18" t="s">
        <v>84</v>
      </c>
      <c r="F45" s="23">
        <v>5.3</v>
      </c>
      <c r="G45" s="16">
        <f t="shared" si="1"/>
        <v>442.00000000000006</v>
      </c>
      <c r="H45" s="17" t="s">
        <v>5</v>
      </c>
      <c r="I45" s="18" t="s">
        <v>85</v>
      </c>
    </row>
    <row r="46" spans="1:9" ht="25.5">
      <c r="A46" s="23">
        <v>1.3</v>
      </c>
      <c r="B46" s="16">
        <f t="shared" si="2"/>
        <v>199.29999999999998</v>
      </c>
      <c r="C46" s="17" t="s">
        <v>5</v>
      </c>
      <c r="D46" s="30" t="s">
        <v>86</v>
      </c>
      <c r="F46" s="23">
        <v>0.30000000000000004</v>
      </c>
      <c r="G46" s="16">
        <f t="shared" si="1"/>
        <v>442.30000000000007</v>
      </c>
      <c r="H46" s="17" t="s">
        <v>5</v>
      </c>
      <c r="I46" s="18" t="s">
        <v>87</v>
      </c>
    </row>
    <row r="47" spans="1:9" ht="12.75">
      <c r="A47" s="23">
        <v>12.5</v>
      </c>
      <c r="B47" s="16">
        <f t="shared" si="2"/>
        <v>211.79999999999998</v>
      </c>
      <c r="C47" s="17" t="s">
        <v>12</v>
      </c>
      <c r="D47" s="30" t="s">
        <v>88</v>
      </c>
      <c r="F47" s="23">
        <v>0.2</v>
      </c>
      <c r="G47" s="16">
        <f t="shared" si="1"/>
        <v>442.50000000000006</v>
      </c>
      <c r="H47" s="17" t="s">
        <v>12</v>
      </c>
      <c r="I47" s="44" t="s">
        <v>89</v>
      </c>
    </row>
    <row r="48" spans="1:9" ht="12.75">
      <c r="A48" s="23">
        <v>0.9</v>
      </c>
      <c r="B48" s="16">
        <f t="shared" si="2"/>
        <v>212.7</v>
      </c>
      <c r="C48" s="17" t="s">
        <v>5</v>
      </c>
      <c r="D48" s="30" t="s">
        <v>90</v>
      </c>
      <c r="F48" s="23">
        <v>2.3</v>
      </c>
      <c r="G48" s="16">
        <f t="shared" si="1"/>
        <v>444.80000000000007</v>
      </c>
      <c r="H48" s="17" t="s">
        <v>5</v>
      </c>
      <c r="I48" s="44" t="s">
        <v>91</v>
      </c>
    </row>
    <row r="49" spans="1:9" ht="13.5" thickBot="1">
      <c r="A49" s="23">
        <v>4.7</v>
      </c>
      <c r="B49" s="16">
        <f t="shared" si="2"/>
        <v>217.39999999999998</v>
      </c>
      <c r="C49" s="17" t="s">
        <v>5</v>
      </c>
      <c r="D49" s="30" t="s">
        <v>92</v>
      </c>
      <c r="F49" s="28">
        <v>1.1</v>
      </c>
      <c r="G49" s="27">
        <f t="shared" si="1"/>
        <v>445.9000000000001</v>
      </c>
      <c r="H49" s="9" t="s">
        <v>12</v>
      </c>
      <c r="I49" s="45" t="s">
        <v>93</v>
      </c>
    </row>
    <row r="50" spans="1:9" ht="26.25" thickBot="1">
      <c r="A50" s="23">
        <v>0.9</v>
      </c>
      <c r="B50" s="16">
        <f t="shared" si="2"/>
        <v>218.29999999999998</v>
      </c>
      <c r="C50" s="17" t="s">
        <v>12</v>
      </c>
      <c r="D50" s="30" t="s">
        <v>94</v>
      </c>
      <c r="F50" s="113">
        <v>9.2</v>
      </c>
      <c r="G50" s="114">
        <f>SUM(G49+F50)</f>
        <v>455.1000000000001</v>
      </c>
      <c r="H50" s="115" t="s">
        <v>5</v>
      </c>
      <c r="I50" s="116" t="s">
        <v>203</v>
      </c>
    </row>
    <row r="51" spans="1:9" ht="12.75">
      <c r="A51" s="23">
        <v>28</v>
      </c>
      <c r="B51" s="16">
        <f t="shared" si="2"/>
        <v>246.29999999999998</v>
      </c>
      <c r="C51" s="17" t="s">
        <v>17</v>
      </c>
      <c r="D51" s="18" t="s">
        <v>95</v>
      </c>
      <c r="F51" s="117">
        <v>0</v>
      </c>
      <c r="G51" s="118">
        <f aca="true" t="shared" si="3" ref="G51:G58">G50+F51</f>
        <v>455.1000000000001</v>
      </c>
      <c r="H51" s="119" t="s">
        <v>5</v>
      </c>
      <c r="I51" s="120" t="s">
        <v>204</v>
      </c>
    </row>
    <row r="52" spans="1:9" ht="12.75">
      <c r="A52" s="23">
        <v>0.2</v>
      </c>
      <c r="B52" s="16">
        <f t="shared" si="2"/>
        <v>246.49999999999997</v>
      </c>
      <c r="C52" s="17" t="s">
        <v>5</v>
      </c>
      <c r="D52" s="18" t="s">
        <v>96</v>
      </c>
      <c r="F52" s="121">
        <v>0.3</v>
      </c>
      <c r="G52" s="122">
        <f t="shared" si="3"/>
        <v>455.4000000000001</v>
      </c>
      <c r="H52" s="123" t="s">
        <v>12</v>
      </c>
      <c r="I52" s="124" t="s">
        <v>205</v>
      </c>
    </row>
    <row r="53" spans="1:9" ht="13.5" customHeight="1">
      <c r="A53" s="23">
        <v>0.30000000000000004</v>
      </c>
      <c r="B53" s="16">
        <f t="shared" si="2"/>
        <v>246.79999999999998</v>
      </c>
      <c r="C53" s="17" t="s">
        <v>5</v>
      </c>
      <c r="D53" s="18" t="s">
        <v>98</v>
      </c>
      <c r="F53" s="121">
        <v>0.5</v>
      </c>
      <c r="G53" s="122">
        <f t="shared" si="3"/>
        <v>455.9000000000001</v>
      </c>
      <c r="H53" s="123" t="s">
        <v>12</v>
      </c>
      <c r="I53" s="124" t="s">
        <v>206</v>
      </c>
    </row>
    <row r="54" spans="1:9" ht="12.75">
      <c r="A54" s="23">
        <v>1.3</v>
      </c>
      <c r="B54" s="16">
        <f t="shared" si="2"/>
        <v>248.1</v>
      </c>
      <c r="C54" s="17" t="s">
        <v>5</v>
      </c>
      <c r="D54" s="18" t="s">
        <v>101</v>
      </c>
      <c r="F54" s="121">
        <v>4</v>
      </c>
      <c r="G54" s="122">
        <f t="shared" si="3"/>
        <v>459.9000000000001</v>
      </c>
      <c r="H54" s="123" t="s">
        <v>12</v>
      </c>
      <c r="I54" s="124" t="s">
        <v>207</v>
      </c>
    </row>
    <row r="55" spans="1:9" ht="12.75">
      <c r="A55" s="23">
        <v>2</v>
      </c>
      <c r="B55" s="16">
        <f t="shared" si="2"/>
        <v>250.1</v>
      </c>
      <c r="C55" s="17" t="s">
        <v>5</v>
      </c>
      <c r="D55" s="18" t="s">
        <v>104</v>
      </c>
      <c r="E55" s="52"/>
      <c r="F55" s="121">
        <v>0.1</v>
      </c>
      <c r="G55" s="122">
        <f t="shared" si="3"/>
        <v>460.0000000000001</v>
      </c>
      <c r="H55" s="123" t="s">
        <v>5</v>
      </c>
      <c r="I55" s="124" t="s">
        <v>208</v>
      </c>
    </row>
    <row r="56" spans="1:12" s="51" customFormat="1" ht="12.75" customHeight="1">
      <c r="A56" s="23">
        <v>1.2</v>
      </c>
      <c r="B56" s="16">
        <f t="shared" si="2"/>
        <v>251.29999999999998</v>
      </c>
      <c r="C56" s="17" t="s">
        <v>12</v>
      </c>
      <c r="D56" s="18" t="s">
        <v>107</v>
      </c>
      <c r="E56" s="53"/>
      <c r="F56" s="121">
        <v>1.3</v>
      </c>
      <c r="G56" s="122">
        <f t="shared" si="3"/>
        <v>461.3000000000001</v>
      </c>
      <c r="H56" s="123" t="s">
        <v>12</v>
      </c>
      <c r="I56" s="124" t="s">
        <v>209</v>
      </c>
      <c r="L56" s="4"/>
    </row>
    <row r="57" spans="1:12" ht="13.5" thickBot="1">
      <c r="A57" s="23">
        <v>0.2</v>
      </c>
      <c r="B57" s="16">
        <f t="shared" si="2"/>
        <v>251.49999999999997</v>
      </c>
      <c r="C57" s="17" t="s">
        <v>5</v>
      </c>
      <c r="D57" s="18" t="s">
        <v>110</v>
      </c>
      <c r="E57" s="54"/>
      <c r="F57" s="125">
        <v>0.3</v>
      </c>
      <c r="G57" s="126">
        <f t="shared" si="3"/>
        <v>461.60000000000014</v>
      </c>
      <c r="H57" s="127" t="s">
        <v>12</v>
      </c>
      <c r="I57" s="128" t="s">
        <v>210</v>
      </c>
      <c r="L57" s="4"/>
    </row>
    <row r="58" spans="1:12" ht="36.75" customHeight="1" thickBot="1">
      <c r="A58" s="23">
        <v>1.4</v>
      </c>
      <c r="B58" s="16">
        <f t="shared" si="2"/>
        <v>252.89999999999998</v>
      </c>
      <c r="C58" s="17" t="s">
        <v>5</v>
      </c>
      <c r="D58" s="18" t="s">
        <v>113</v>
      </c>
      <c r="E58" s="54"/>
      <c r="F58" s="113">
        <v>0</v>
      </c>
      <c r="G58" s="114">
        <f t="shared" si="3"/>
        <v>461.60000000000014</v>
      </c>
      <c r="H58" s="115" t="s">
        <v>66</v>
      </c>
      <c r="I58" s="129" t="s">
        <v>212</v>
      </c>
      <c r="L58" s="4"/>
    </row>
    <row r="59" spans="1:12" ht="12.75">
      <c r="A59" s="23">
        <v>6.2</v>
      </c>
      <c r="B59" s="16">
        <f t="shared" si="2"/>
        <v>259.09999999999997</v>
      </c>
      <c r="C59" s="17" t="s">
        <v>5</v>
      </c>
      <c r="D59" s="18" t="s">
        <v>116</v>
      </c>
      <c r="E59" s="52"/>
      <c r="L59" s="4"/>
    </row>
    <row r="60" spans="1:12" ht="12.75">
      <c r="A60" s="23">
        <v>1.2</v>
      </c>
      <c r="B60" s="16">
        <f t="shared" si="2"/>
        <v>260.29999999999995</v>
      </c>
      <c r="C60" s="17" t="s">
        <v>10</v>
      </c>
      <c r="D60" s="18" t="s">
        <v>119</v>
      </c>
      <c r="E60" s="56"/>
      <c r="L60" s="4"/>
    </row>
    <row r="61" spans="1:12" ht="12.75">
      <c r="A61" s="23">
        <v>5.3</v>
      </c>
      <c r="B61" s="16">
        <f t="shared" si="2"/>
        <v>265.59999999999997</v>
      </c>
      <c r="C61" s="17" t="s">
        <v>12</v>
      </c>
      <c r="D61" s="18" t="s">
        <v>121</v>
      </c>
      <c r="E61" s="4"/>
      <c r="F61"/>
      <c r="G61"/>
      <c r="H61"/>
      <c r="I61"/>
      <c r="K61" s="3"/>
      <c r="L61" s="4"/>
    </row>
    <row r="62" spans="1:12" ht="12.75">
      <c r="A62" s="28">
        <v>0.9</v>
      </c>
      <c r="B62" s="27">
        <f t="shared" si="2"/>
        <v>266.49999999999994</v>
      </c>
      <c r="C62" s="9" t="s">
        <v>5</v>
      </c>
      <c r="D62" s="39" t="s">
        <v>122</v>
      </c>
      <c r="E62" s="56"/>
      <c r="F62"/>
      <c r="G62"/>
      <c r="H62"/>
      <c r="I62"/>
      <c r="L62" s="4"/>
    </row>
    <row r="63" spans="1:12" ht="33.75" customHeight="1">
      <c r="A63" s="40">
        <v>0.1</v>
      </c>
      <c r="B63" s="13">
        <f t="shared" si="2"/>
        <v>266.59999999999997</v>
      </c>
      <c r="C63" s="42" t="s">
        <v>3</v>
      </c>
      <c r="D63" s="57" t="s">
        <v>198</v>
      </c>
      <c r="E63" s="56"/>
      <c r="F63"/>
      <c r="G63"/>
      <c r="H63"/>
      <c r="I63"/>
      <c r="J63" s="2"/>
      <c r="K63" s="3"/>
      <c r="L63" s="4"/>
    </row>
    <row r="64" spans="1:9" ht="12.75">
      <c r="A64" s="6" t="s">
        <v>211</v>
      </c>
      <c r="D64" s="7"/>
      <c r="E64" s="58"/>
      <c r="I64" s="59" t="s">
        <v>123</v>
      </c>
    </row>
    <row r="65" spans="1:9" ht="12.75">
      <c r="A65" s="26" t="s">
        <v>0</v>
      </c>
      <c r="B65" s="26" t="s">
        <v>1</v>
      </c>
      <c r="C65" s="17"/>
      <c r="D65" s="60"/>
      <c r="E65" s="56"/>
      <c r="F65" s="26" t="s">
        <v>0</v>
      </c>
      <c r="G65" s="26" t="s">
        <v>1</v>
      </c>
      <c r="H65" s="17"/>
      <c r="I65" s="61"/>
    </row>
    <row r="66" spans="1:9" ht="12.75">
      <c r="A66" s="23">
        <v>0</v>
      </c>
      <c r="B66" s="16">
        <f>G58+A66</f>
        <v>461.60000000000014</v>
      </c>
      <c r="C66" s="17" t="s">
        <v>5</v>
      </c>
      <c r="D66" s="43" t="s">
        <v>124</v>
      </c>
      <c r="E66" s="56"/>
      <c r="F66" s="62">
        <v>0.1</v>
      </c>
      <c r="G66" s="63">
        <f>SUM(F66+B122)</f>
        <v>607.3000000000003</v>
      </c>
      <c r="H66" s="64" t="s">
        <v>12</v>
      </c>
      <c r="I66" s="65" t="s">
        <v>125</v>
      </c>
    </row>
    <row r="67" spans="1:9" ht="12.75" customHeight="1">
      <c r="A67" s="23">
        <v>1.3</v>
      </c>
      <c r="B67" s="16">
        <f aca="true" t="shared" si="4" ref="B67:B85">B66+A67</f>
        <v>462.90000000000015</v>
      </c>
      <c r="C67" s="17" t="s">
        <v>12</v>
      </c>
      <c r="D67" s="66" t="s">
        <v>126</v>
      </c>
      <c r="E67" s="56"/>
      <c r="F67" s="62">
        <v>0.2</v>
      </c>
      <c r="G67" s="63">
        <f aca="true" t="shared" si="5" ref="G67:G76">SUM(F67+G66)</f>
        <v>607.5000000000003</v>
      </c>
      <c r="H67" s="64" t="s">
        <v>5</v>
      </c>
      <c r="I67" s="65" t="s">
        <v>127</v>
      </c>
    </row>
    <row r="68" spans="1:9" ht="12.75">
      <c r="A68" s="16">
        <v>19.6</v>
      </c>
      <c r="B68" s="16">
        <f t="shared" si="4"/>
        <v>482.50000000000017</v>
      </c>
      <c r="C68" s="17" t="s">
        <v>12</v>
      </c>
      <c r="D68" s="66" t="s">
        <v>130</v>
      </c>
      <c r="F68" s="62">
        <v>0.2</v>
      </c>
      <c r="G68" s="63">
        <f t="shared" si="5"/>
        <v>607.7000000000004</v>
      </c>
      <c r="H68" s="64" t="s">
        <v>12</v>
      </c>
      <c r="I68" s="65" t="s">
        <v>128</v>
      </c>
    </row>
    <row r="69" spans="1:9" ht="12.75">
      <c r="A69" s="16">
        <v>1.9</v>
      </c>
      <c r="B69" s="16">
        <f t="shared" si="4"/>
        <v>484.40000000000015</v>
      </c>
      <c r="C69" s="17" t="s">
        <v>5</v>
      </c>
      <c r="D69" s="25" t="s">
        <v>132</v>
      </c>
      <c r="F69" s="67">
        <v>1.1</v>
      </c>
      <c r="G69" s="63">
        <f t="shared" si="5"/>
        <v>608.8000000000004</v>
      </c>
      <c r="H69" s="68" t="s">
        <v>5</v>
      </c>
      <c r="I69" s="69" t="s">
        <v>129</v>
      </c>
    </row>
    <row r="70" spans="1:9" ht="12.75">
      <c r="A70" s="16">
        <v>2.4</v>
      </c>
      <c r="B70" s="16">
        <f t="shared" si="4"/>
        <v>486.8000000000001</v>
      </c>
      <c r="C70" s="17" t="s">
        <v>12</v>
      </c>
      <c r="D70" s="43" t="s">
        <v>134</v>
      </c>
      <c r="F70" s="67">
        <v>1.1</v>
      </c>
      <c r="G70" s="63">
        <f t="shared" si="5"/>
        <v>609.9000000000004</v>
      </c>
      <c r="H70" s="68" t="s">
        <v>12</v>
      </c>
      <c r="I70" s="69" t="s">
        <v>131</v>
      </c>
    </row>
    <row r="71" spans="1:9" ht="12.75">
      <c r="A71" s="23">
        <v>0.30000000000000004</v>
      </c>
      <c r="B71" s="16">
        <f t="shared" si="4"/>
        <v>487.10000000000014</v>
      </c>
      <c r="C71" s="17" t="s">
        <v>5</v>
      </c>
      <c r="D71" s="18" t="s">
        <v>136</v>
      </c>
      <c r="F71" s="63">
        <v>1.9</v>
      </c>
      <c r="G71" s="67">
        <f t="shared" si="5"/>
        <v>611.8000000000004</v>
      </c>
      <c r="H71" s="70" t="s">
        <v>5</v>
      </c>
      <c r="I71" s="71" t="s">
        <v>133</v>
      </c>
    </row>
    <row r="72" spans="1:9" ht="12.75">
      <c r="A72" s="23">
        <v>1.4</v>
      </c>
      <c r="B72" s="16">
        <f t="shared" si="4"/>
        <v>488.5000000000001</v>
      </c>
      <c r="C72" s="17" t="s">
        <v>12</v>
      </c>
      <c r="D72" s="18" t="s">
        <v>138</v>
      </c>
      <c r="F72" s="67">
        <v>2</v>
      </c>
      <c r="G72" s="63">
        <f t="shared" si="5"/>
        <v>613.8000000000004</v>
      </c>
      <c r="H72" s="68" t="s">
        <v>5</v>
      </c>
      <c r="I72" s="69" t="s">
        <v>135</v>
      </c>
    </row>
    <row r="73" spans="1:9" ht="12.75">
      <c r="A73" s="23">
        <v>0.30000000000000004</v>
      </c>
      <c r="B73" s="16">
        <f t="shared" si="4"/>
        <v>488.8000000000001</v>
      </c>
      <c r="C73" s="17" t="s">
        <v>5</v>
      </c>
      <c r="D73" s="18" t="s">
        <v>140</v>
      </c>
      <c r="F73" s="63">
        <v>0.30000000000000004</v>
      </c>
      <c r="G73" s="67">
        <f t="shared" si="5"/>
        <v>614.1000000000004</v>
      </c>
      <c r="H73" s="70" t="s">
        <v>12</v>
      </c>
      <c r="I73" s="71" t="s">
        <v>137</v>
      </c>
    </row>
    <row r="74" spans="1:9" ht="12.75">
      <c r="A74" s="23">
        <v>0.8</v>
      </c>
      <c r="B74" s="16">
        <f t="shared" si="4"/>
        <v>489.60000000000014</v>
      </c>
      <c r="C74" s="17" t="s">
        <v>12</v>
      </c>
      <c r="D74" s="18" t="s">
        <v>142</v>
      </c>
      <c r="F74" s="67">
        <v>2.5</v>
      </c>
      <c r="G74" s="67">
        <f t="shared" si="5"/>
        <v>616.6000000000004</v>
      </c>
      <c r="H74" s="68" t="s">
        <v>12</v>
      </c>
      <c r="I74" s="69" t="s">
        <v>139</v>
      </c>
    </row>
    <row r="75" spans="1:9" ht="13.5" customHeight="1">
      <c r="A75" s="73">
        <v>3.2</v>
      </c>
      <c r="B75" s="16">
        <f t="shared" si="4"/>
        <v>492.8000000000001</v>
      </c>
      <c r="C75" s="74" t="s">
        <v>5</v>
      </c>
      <c r="D75" s="75" t="s">
        <v>144</v>
      </c>
      <c r="F75" s="67">
        <v>2.2</v>
      </c>
      <c r="G75" s="63">
        <f t="shared" si="5"/>
        <v>618.8000000000004</v>
      </c>
      <c r="H75" s="68" t="s">
        <v>5</v>
      </c>
      <c r="I75" s="69" t="s">
        <v>141</v>
      </c>
    </row>
    <row r="76" spans="1:9" ht="12.75" customHeight="1">
      <c r="A76" s="73">
        <v>0.1</v>
      </c>
      <c r="B76" s="16">
        <f t="shared" si="4"/>
        <v>492.90000000000015</v>
      </c>
      <c r="C76" s="74" t="s">
        <v>12</v>
      </c>
      <c r="D76" s="75" t="s">
        <v>146</v>
      </c>
      <c r="F76" s="72">
        <v>1</v>
      </c>
      <c r="G76" s="72">
        <f t="shared" si="5"/>
        <v>619.8000000000004</v>
      </c>
      <c r="H76" s="17" t="s">
        <v>12</v>
      </c>
      <c r="I76" s="18" t="s">
        <v>143</v>
      </c>
    </row>
    <row r="77" spans="1:9" ht="12.75" customHeight="1">
      <c r="A77" s="79">
        <v>0.4</v>
      </c>
      <c r="B77" s="27">
        <f t="shared" si="4"/>
        <v>493.3000000000001</v>
      </c>
      <c r="C77" s="80" t="s">
        <v>5</v>
      </c>
      <c r="D77" s="81" t="s">
        <v>148</v>
      </c>
      <c r="F77" s="72">
        <v>1.6</v>
      </c>
      <c r="G77" s="16">
        <f>SUM(G76+F77)</f>
        <v>621.4000000000004</v>
      </c>
      <c r="H77" s="17" t="s">
        <v>5</v>
      </c>
      <c r="I77" s="18" t="s">
        <v>145</v>
      </c>
    </row>
    <row r="78" spans="1:9" ht="27" customHeight="1">
      <c r="A78" s="83">
        <v>11.4</v>
      </c>
      <c r="B78" s="13">
        <f t="shared" si="4"/>
        <v>504.7000000000001</v>
      </c>
      <c r="C78" s="84" t="s">
        <v>5</v>
      </c>
      <c r="D78" s="85" t="s">
        <v>213</v>
      </c>
      <c r="F78" s="76">
        <v>1.8</v>
      </c>
      <c r="G78" s="27">
        <f>SUM(G77+F78)</f>
        <v>623.2000000000004</v>
      </c>
      <c r="H78" s="77" t="s">
        <v>12</v>
      </c>
      <c r="I78" s="78" t="s">
        <v>147</v>
      </c>
    </row>
    <row r="79" spans="1:9" ht="26.25" thickBot="1">
      <c r="A79" s="87">
        <v>0</v>
      </c>
      <c r="B79" s="19">
        <f t="shared" si="4"/>
        <v>504.7000000000001</v>
      </c>
      <c r="C79" s="88" t="s">
        <v>5</v>
      </c>
      <c r="D79" s="89" t="s">
        <v>149</v>
      </c>
      <c r="F79" s="31">
        <v>0.8</v>
      </c>
      <c r="G79" s="13">
        <f>SUM(G78+F79)</f>
        <v>624.0000000000003</v>
      </c>
      <c r="H79" s="14" t="s">
        <v>5</v>
      </c>
      <c r="I79" s="82" t="s">
        <v>216</v>
      </c>
    </row>
    <row r="80" spans="1:9" ht="12.75">
      <c r="A80" s="73">
        <v>3.8</v>
      </c>
      <c r="B80" s="16">
        <f t="shared" si="4"/>
        <v>508.5000000000001</v>
      </c>
      <c r="C80" s="74" t="s">
        <v>12</v>
      </c>
      <c r="D80" s="75" t="s">
        <v>150</v>
      </c>
      <c r="F80" s="105"/>
      <c r="G80" s="47"/>
      <c r="H80" s="106"/>
      <c r="I80" s="107"/>
    </row>
    <row r="81" spans="1:9" ht="12.75">
      <c r="A81" s="23">
        <v>1.6</v>
      </c>
      <c r="B81" s="16">
        <f t="shared" si="4"/>
        <v>510.10000000000014</v>
      </c>
      <c r="C81" s="17" t="s">
        <v>5</v>
      </c>
      <c r="D81" s="30" t="s">
        <v>151</v>
      </c>
      <c r="F81" s="105"/>
      <c r="G81" s="47"/>
      <c r="H81" s="106"/>
      <c r="I81" s="107"/>
    </row>
    <row r="82" spans="1:9" ht="14.25">
      <c r="A82" s="23">
        <v>3.7</v>
      </c>
      <c r="B82" s="16">
        <f t="shared" si="4"/>
        <v>513.8000000000002</v>
      </c>
      <c r="C82" s="17" t="s">
        <v>12</v>
      </c>
      <c r="D82" s="18" t="s">
        <v>152</v>
      </c>
      <c r="F82" s="46" t="s">
        <v>97</v>
      </c>
      <c r="G82" s="47"/>
      <c r="H82" s="48"/>
      <c r="I82" s="49"/>
    </row>
    <row r="83" spans="1:9" ht="12.75">
      <c r="A83" s="16">
        <v>0.8</v>
      </c>
      <c r="B83" s="16">
        <f t="shared" si="4"/>
        <v>514.6000000000001</v>
      </c>
      <c r="C83" s="17" t="s">
        <v>12</v>
      </c>
      <c r="D83" s="18" t="s">
        <v>153</v>
      </c>
      <c r="F83" s="50" t="s">
        <v>99</v>
      </c>
      <c r="G83" s="51"/>
      <c r="H83" s="51"/>
      <c r="I83" s="50" t="s">
        <v>100</v>
      </c>
    </row>
    <row r="84" spans="1:9" ht="13.5" customHeight="1">
      <c r="A84" s="16">
        <v>0.7</v>
      </c>
      <c r="B84" s="16">
        <f t="shared" si="4"/>
        <v>515.3000000000002</v>
      </c>
      <c r="C84" s="17" t="s">
        <v>12</v>
      </c>
      <c r="D84" s="18" t="s">
        <v>154</v>
      </c>
      <c r="F84" s="50" t="s">
        <v>102</v>
      </c>
      <c r="I84" s="50" t="s">
        <v>103</v>
      </c>
    </row>
    <row r="85" spans="1:9" ht="12.75">
      <c r="A85" s="16">
        <v>0.6000000000000001</v>
      </c>
      <c r="B85" s="16">
        <f t="shared" si="4"/>
        <v>515.9000000000002</v>
      </c>
      <c r="C85" s="17" t="s">
        <v>5</v>
      </c>
      <c r="D85" s="18" t="s">
        <v>155</v>
      </c>
      <c r="F85" s="50" t="s">
        <v>105</v>
      </c>
      <c r="I85" s="50" t="s">
        <v>106</v>
      </c>
    </row>
    <row r="86" spans="1:9" ht="12.75">
      <c r="A86" s="19">
        <v>3</v>
      </c>
      <c r="B86" s="91">
        <f aca="true" t="shared" si="6" ref="B86:B91">SUM(A86+B85)</f>
        <v>518.9000000000002</v>
      </c>
      <c r="C86" s="21" t="s">
        <v>12</v>
      </c>
      <c r="D86" s="65" t="s">
        <v>156</v>
      </c>
      <c r="F86" s="50" t="s">
        <v>108</v>
      </c>
      <c r="I86" s="50" t="s">
        <v>109</v>
      </c>
    </row>
    <row r="87" spans="1:9" ht="12.75" customHeight="1">
      <c r="A87" s="16">
        <v>0.2</v>
      </c>
      <c r="B87" s="91">
        <f t="shared" si="6"/>
        <v>519.1000000000003</v>
      </c>
      <c r="C87" s="17" t="s">
        <v>5</v>
      </c>
      <c r="D87" s="18" t="s">
        <v>157</v>
      </c>
      <c r="F87" s="50" t="s">
        <v>111</v>
      </c>
      <c r="I87" s="50" t="s">
        <v>112</v>
      </c>
    </row>
    <row r="88" spans="1:9" ht="12.75" customHeight="1">
      <c r="A88" s="16">
        <v>2.6</v>
      </c>
      <c r="B88" s="92">
        <f t="shared" si="6"/>
        <v>521.7000000000003</v>
      </c>
      <c r="C88" s="17" t="s">
        <v>12</v>
      </c>
      <c r="D88" s="18" t="s">
        <v>158</v>
      </c>
      <c r="F88" s="50" t="s">
        <v>114</v>
      </c>
      <c r="I88" s="50" t="s">
        <v>115</v>
      </c>
    </row>
    <row r="89" spans="1:9" s="4" customFormat="1" ht="12.75">
      <c r="A89" s="16">
        <v>1</v>
      </c>
      <c r="B89" s="92">
        <f t="shared" si="6"/>
        <v>522.7000000000003</v>
      </c>
      <c r="C89" s="17" t="s">
        <v>5</v>
      </c>
      <c r="D89" s="33" t="s">
        <v>159</v>
      </c>
      <c r="F89" s="50" t="s">
        <v>117</v>
      </c>
      <c r="G89" s="2"/>
      <c r="H89" s="3"/>
      <c r="I89" s="55" t="s">
        <v>118</v>
      </c>
    </row>
    <row r="90" spans="1:9" s="4" customFormat="1" ht="12.75">
      <c r="A90" s="27">
        <v>4.6</v>
      </c>
      <c r="B90" s="92">
        <f t="shared" si="6"/>
        <v>527.3000000000003</v>
      </c>
      <c r="C90" s="9" t="s">
        <v>5</v>
      </c>
      <c r="D90" s="93" t="s">
        <v>160</v>
      </c>
      <c r="F90" s="1"/>
      <c r="G90" s="2"/>
      <c r="H90" s="3"/>
      <c r="I90" s="6" t="s">
        <v>120</v>
      </c>
    </row>
    <row r="91" spans="1:9" ht="12.75">
      <c r="A91" s="16">
        <v>4.6</v>
      </c>
      <c r="B91" s="92">
        <f t="shared" si="6"/>
        <v>531.9000000000003</v>
      </c>
      <c r="C91" s="17" t="s">
        <v>12</v>
      </c>
      <c r="D91" s="18" t="s">
        <v>161</v>
      </c>
      <c r="F91" s="107"/>
      <c r="G91" s="107"/>
      <c r="H91" s="107"/>
      <c r="I91" s="107"/>
    </row>
    <row r="92" spans="1:9" ht="12.75">
      <c r="A92" s="16">
        <v>1.4</v>
      </c>
      <c r="B92" s="23">
        <f aca="true" t="shared" si="7" ref="B92:B114">SUM(B91+A92)</f>
        <v>533.3000000000003</v>
      </c>
      <c r="C92" s="17" t="s">
        <v>5</v>
      </c>
      <c r="D92" s="18" t="s">
        <v>162</v>
      </c>
      <c r="F92" s="107"/>
      <c r="G92" s="107"/>
      <c r="H92" s="107"/>
      <c r="I92" s="107"/>
    </row>
    <row r="93" spans="1:9" ht="12.75">
      <c r="A93" s="16">
        <v>4.3</v>
      </c>
      <c r="B93" s="23">
        <f t="shared" si="7"/>
        <v>537.6000000000003</v>
      </c>
      <c r="C93" s="17" t="s">
        <v>12</v>
      </c>
      <c r="D93" s="18" t="s">
        <v>163</v>
      </c>
      <c r="F93" s="105"/>
      <c r="G93" s="108"/>
      <c r="H93" s="106"/>
      <c r="I93" s="107"/>
    </row>
    <row r="94" spans="1:9" ht="12.75" customHeight="1" thickBot="1">
      <c r="A94" s="27">
        <v>4.6</v>
      </c>
      <c r="B94" s="86">
        <f t="shared" si="7"/>
        <v>542.2000000000003</v>
      </c>
      <c r="C94" s="9" t="s">
        <v>12</v>
      </c>
      <c r="D94" s="39" t="s">
        <v>164</v>
      </c>
      <c r="F94" s="105"/>
      <c r="G94" s="108"/>
      <c r="H94" s="106"/>
      <c r="I94" s="107"/>
    </row>
    <row r="95" spans="1:9" ht="39.75" thickBot="1">
      <c r="A95" s="90">
        <v>0.9</v>
      </c>
      <c r="B95" s="32">
        <f t="shared" si="7"/>
        <v>543.1000000000003</v>
      </c>
      <c r="C95" s="14" t="s">
        <v>5</v>
      </c>
      <c r="D95" s="15" t="s">
        <v>165</v>
      </c>
      <c r="F95" s="105"/>
      <c r="G95" s="108"/>
      <c r="H95" s="106"/>
      <c r="I95" s="107"/>
    </row>
    <row r="96" spans="1:9" ht="13.5" customHeight="1">
      <c r="A96" s="20">
        <v>0</v>
      </c>
      <c r="B96" s="20">
        <f t="shared" si="7"/>
        <v>543.1000000000003</v>
      </c>
      <c r="C96" s="21" t="s">
        <v>5</v>
      </c>
      <c r="D96" s="33" t="s">
        <v>166</v>
      </c>
      <c r="F96" s="105"/>
      <c r="G96" s="108"/>
      <c r="H96" s="106"/>
      <c r="I96" s="107"/>
    </row>
    <row r="97" spans="1:9" ht="38.25" customHeight="1">
      <c r="A97" s="94">
        <v>2.8</v>
      </c>
      <c r="B97" s="23">
        <f t="shared" si="7"/>
        <v>545.9000000000002</v>
      </c>
      <c r="C97" s="95" t="s">
        <v>5</v>
      </c>
      <c r="D97" s="30" t="s">
        <v>167</v>
      </c>
      <c r="F97" s="105"/>
      <c r="G97" s="108"/>
      <c r="H97" s="106"/>
      <c r="I97" s="107"/>
    </row>
    <row r="98" spans="1:9" ht="12.75">
      <c r="A98" s="20">
        <v>2.5</v>
      </c>
      <c r="B98" s="19">
        <f t="shared" si="7"/>
        <v>548.4000000000002</v>
      </c>
      <c r="C98" s="21" t="s">
        <v>12</v>
      </c>
      <c r="D98" s="33" t="s">
        <v>168</v>
      </c>
      <c r="F98" s="105"/>
      <c r="G98" s="108"/>
      <c r="H98" s="106"/>
      <c r="I98" s="107"/>
    </row>
    <row r="99" spans="1:9" ht="14.25">
      <c r="A99" s="23">
        <v>0.5</v>
      </c>
      <c r="B99" s="16">
        <f t="shared" si="7"/>
        <v>548.9000000000002</v>
      </c>
      <c r="C99" s="17" t="s">
        <v>12</v>
      </c>
      <c r="D99" s="30" t="s">
        <v>147</v>
      </c>
      <c r="F99" s="109"/>
      <c r="G99" s="47"/>
      <c r="H99" s="48"/>
      <c r="I99" s="110"/>
    </row>
    <row r="100" spans="1:9" ht="12.75" customHeight="1">
      <c r="A100" s="23">
        <v>0.7</v>
      </c>
      <c r="B100" s="16">
        <f t="shared" si="7"/>
        <v>549.6000000000003</v>
      </c>
      <c r="C100" s="17" t="s">
        <v>5</v>
      </c>
      <c r="D100" s="30" t="s">
        <v>169</v>
      </c>
      <c r="F100" s="109"/>
      <c r="G100" s="47"/>
      <c r="H100" s="48"/>
      <c r="I100" s="110"/>
    </row>
    <row r="101" spans="1:9" ht="12.75" customHeight="1">
      <c r="A101" s="23">
        <v>1.9</v>
      </c>
      <c r="B101" s="16">
        <f t="shared" si="7"/>
        <v>551.5000000000002</v>
      </c>
      <c r="C101" s="17" t="s">
        <v>5</v>
      </c>
      <c r="D101" s="18" t="s">
        <v>170</v>
      </c>
      <c r="F101" s="109"/>
      <c r="G101" s="47"/>
      <c r="H101" s="48"/>
      <c r="I101" s="110"/>
    </row>
    <row r="102" spans="1:9" ht="12.75" customHeight="1">
      <c r="A102" s="23">
        <v>6.1</v>
      </c>
      <c r="B102" s="16">
        <f t="shared" si="7"/>
        <v>557.6000000000003</v>
      </c>
      <c r="C102" s="17" t="s">
        <v>12</v>
      </c>
      <c r="D102" s="18" t="s">
        <v>171</v>
      </c>
      <c r="F102" s="109"/>
      <c r="G102" s="47"/>
      <c r="H102" s="48"/>
      <c r="I102" s="110"/>
    </row>
    <row r="103" spans="1:9" ht="14.25">
      <c r="A103" s="23">
        <v>0.9</v>
      </c>
      <c r="B103" s="16">
        <f t="shared" si="7"/>
        <v>558.5000000000002</v>
      </c>
      <c r="C103" s="17" t="s">
        <v>5</v>
      </c>
      <c r="D103" s="18" t="s">
        <v>172</v>
      </c>
      <c r="F103" s="109"/>
      <c r="G103" s="47"/>
      <c r="H103" s="48"/>
      <c r="I103" s="110"/>
    </row>
    <row r="104" spans="1:9" ht="12.75" customHeight="1">
      <c r="A104" s="23">
        <v>0.9</v>
      </c>
      <c r="B104" s="16">
        <f t="shared" si="7"/>
        <v>559.4000000000002</v>
      </c>
      <c r="C104" s="17" t="s">
        <v>5</v>
      </c>
      <c r="D104" s="18" t="s">
        <v>173</v>
      </c>
      <c r="F104" s="109"/>
      <c r="G104" s="47"/>
      <c r="H104" s="48"/>
      <c r="I104" s="110"/>
    </row>
    <row r="105" spans="1:9" ht="12.75" customHeight="1">
      <c r="A105" s="23">
        <v>0.7</v>
      </c>
      <c r="B105" s="16">
        <f t="shared" si="7"/>
        <v>560.1000000000003</v>
      </c>
      <c r="C105" s="17" t="s">
        <v>12</v>
      </c>
      <c r="D105" s="18" t="s">
        <v>174</v>
      </c>
      <c r="F105" s="109"/>
      <c r="G105" s="47"/>
      <c r="H105" s="48"/>
      <c r="I105" s="110"/>
    </row>
    <row r="106" spans="1:9" ht="14.25">
      <c r="A106" s="23">
        <v>0.7</v>
      </c>
      <c r="B106" s="16">
        <f t="shared" si="7"/>
        <v>560.8000000000003</v>
      </c>
      <c r="C106" s="17" t="s">
        <v>12</v>
      </c>
      <c r="D106" s="18" t="s">
        <v>175</v>
      </c>
      <c r="F106" s="109"/>
      <c r="G106" s="47"/>
      <c r="H106" s="48"/>
      <c r="I106" s="110"/>
    </row>
    <row r="107" spans="1:9" ht="27" customHeight="1" thickBot="1">
      <c r="A107" s="28">
        <v>0.4</v>
      </c>
      <c r="B107" s="27">
        <f t="shared" si="7"/>
        <v>561.2000000000003</v>
      </c>
      <c r="C107" s="9" t="s">
        <v>12</v>
      </c>
      <c r="D107" s="39" t="s">
        <v>176</v>
      </c>
      <c r="F107" s="109"/>
      <c r="G107" s="47"/>
      <c r="H107" s="48"/>
      <c r="I107" s="110"/>
    </row>
    <row r="108" spans="1:9" ht="26.25" thickBot="1">
      <c r="A108" s="31">
        <v>0.2</v>
      </c>
      <c r="B108" s="13">
        <f t="shared" si="7"/>
        <v>561.4000000000003</v>
      </c>
      <c r="C108" s="14" t="s">
        <v>5</v>
      </c>
      <c r="D108" s="15" t="s">
        <v>214</v>
      </c>
      <c r="F108" s="109"/>
      <c r="G108" s="47"/>
      <c r="H108" s="48"/>
      <c r="I108" s="110"/>
    </row>
    <row r="109" spans="1:9" ht="12.75" customHeight="1">
      <c r="A109" s="20">
        <v>0</v>
      </c>
      <c r="B109" s="19">
        <f t="shared" si="7"/>
        <v>561.4000000000003</v>
      </c>
      <c r="C109" s="21" t="s">
        <v>5</v>
      </c>
      <c r="D109" s="96" t="s">
        <v>177</v>
      </c>
      <c r="F109" s="109"/>
      <c r="G109" s="47"/>
      <c r="H109" s="48"/>
      <c r="I109" s="110"/>
    </row>
    <row r="110" spans="1:9" ht="27" customHeight="1">
      <c r="A110" s="23">
        <v>0.5</v>
      </c>
      <c r="B110" s="16">
        <f t="shared" si="7"/>
        <v>561.9000000000003</v>
      </c>
      <c r="C110" s="17" t="s">
        <v>12</v>
      </c>
      <c r="D110" s="18" t="s">
        <v>178</v>
      </c>
      <c r="F110" s="109"/>
      <c r="G110" s="47"/>
      <c r="H110" s="48"/>
      <c r="I110" s="110"/>
    </row>
    <row r="111" spans="1:9" ht="12.75" customHeight="1">
      <c r="A111" s="23">
        <v>2.9</v>
      </c>
      <c r="B111" s="16">
        <f t="shared" si="7"/>
        <v>564.8000000000003</v>
      </c>
      <c r="C111" s="17" t="s">
        <v>5</v>
      </c>
      <c r="D111" s="18" t="s">
        <v>179</v>
      </c>
      <c r="F111" s="109"/>
      <c r="G111" s="47"/>
      <c r="H111" s="48"/>
      <c r="I111" s="110"/>
    </row>
    <row r="112" spans="1:9" ht="14.25">
      <c r="A112" s="23">
        <v>1.2</v>
      </c>
      <c r="B112" s="16">
        <f t="shared" si="7"/>
        <v>566.0000000000003</v>
      </c>
      <c r="C112" s="17" t="s">
        <v>12</v>
      </c>
      <c r="D112" s="18" t="s">
        <v>180</v>
      </c>
      <c r="F112" s="109"/>
      <c r="G112" s="47"/>
      <c r="H112" s="48"/>
      <c r="I112" s="110"/>
    </row>
    <row r="113" spans="1:9" ht="14.25">
      <c r="A113" s="23">
        <v>5.7</v>
      </c>
      <c r="B113" s="16">
        <f t="shared" si="7"/>
        <v>571.7000000000004</v>
      </c>
      <c r="C113" s="17" t="s">
        <v>12</v>
      </c>
      <c r="D113" s="30" t="s">
        <v>181</v>
      </c>
      <c r="F113" s="109"/>
      <c r="G113" s="47"/>
      <c r="H113" s="48"/>
      <c r="I113" s="110"/>
    </row>
    <row r="114" spans="1:9" ht="14.25">
      <c r="A114" s="23">
        <v>14.6</v>
      </c>
      <c r="B114" s="16">
        <f t="shared" si="7"/>
        <v>586.3000000000004</v>
      </c>
      <c r="C114" s="17" t="s">
        <v>12</v>
      </c>
      <c r="D114" s="18" t="s">
        <v>182</v>
      </c>
      <c r="F114" s="109"/>
      <c r="G114" s="47"/>
      <c r="H114" s="48"/>
      <c r="I114" s="110"/>
    </row>
    <row r="115" spans="1:9" ht="14.25" thickBot="1">
      <c r="A115" s="97">
        <v>4.4</v>
      </c>
      <c r="B115" s="98">
        <f aca="true" t="shared" si="8" ref="B115:B122">SUM(A115+B114)</f>
        <v>590.7000000000004</v>
      </c>
      <c r="C115" s="99" t="s">
        <v>5</v>
      </c>
      <c r="D115" s="100" t="s">
        <v>183</v>
      </c>
      <c r="F115" s="109"/>
      <c r="G115" s="47"/>
      <c r="H115" s="48"/>
      <c r="I115" s="110"/>
    </row>
    <row r="116" spans="1:9" ht="27" customHeight="1" thickBot="1">
      <c r="A116" s="31">
        <v>5.8</v>
      </c>
      <c r="B116" s="32">
        <f t="shared" si="8"/>
        <v>596.5000000000003</v>
      </c>
      <c r="C116" s="14" t="s">
        <v>5</v>
      </c>
      <c r="D116" s="15" t="s">
        <v>215</v>
      </c>
      <c r="F116" s="109"/>
      <c r="G116" s="47"/>
      <c r="H116" s="48"/>
      <c r="I116" s="110"/>
    </row>
    <row r="117" spans="1:9" ht="12.75" customHeight="1">
      <c r="A117" s="101">
        <v>0</v>
      </c>
      <c r="B117" s="101">
        <f t="shared" si="8"/>
        <v>596.5000000000003</v>
      </c>
      <c r="C117" s="102" t="s">
        <v>5</v>
      </c>
      <c r="D117" s="69" t="s">
        <v>184</v>
      </c>
      <c r="F117" s="109"/>
      <c r="G117" s="47"/>
      <c r="H117" s="48"/>
      <c r="I117" s="110"/>
    </row>
    <row r="118" spans="1:9" ht="27" customHeight="1">
      <c r="A118" s="62">
        <v>1</v>
      </c>
      <c r="B118" s="63">
        <f t="shared" si="8"/>
        <v>597.5000000000003</v>
      </c>
      <c r="C118" s="64" t="s">
        <v>12</v>
      </c>
      <c r="D118" s="65" t="s">
        <v>185</v>
      </c>
      <c r="F118" s="109"/>
      <c r="G118" s="47"/>
      <c r="H118" s="48"/>
      <c r="I118" s="110"/>
    </row>
    <row r="119" spans="1:9" ht="14.25">
      <c r="A119" s="103">
        <v>7.9</v>
      </c>
      <c r="B119" s="67">
        <f t="shared" si="8"/>
        <v>605.4000000000003</v>
      </c>
      <c r="C119" s="104" t="s">
        <v>14</v>
      </c>
      <c r="D119" s="65" t="s">
        <v>186</v>
      </c>
      <c r="F119" s="109"/>
      <c r="G119" s="47"/>
      <c r="H119" s="48"/>
      <c r="I119" s="110"/>
    </row>
    <row r="120" spans="1:9" ht="14.25">
      <c r="A120" s="103">
        <v>1.4</v>
      </c>
      <c r="B120" s="67">
        <f t="shared" si="8"/>
        <v>606.8000000000003</v>
      </c>
      <c r="C120" s="104" t="s">
        <v>5</v>
      </c>
      <c r="D120" s="65" t="s">
        <v>187</v>
      </c>
      <c r="F120" s="109"/>
      <c r="G120" s="47"/>
      <c r="H120" s="48"/>
      <c r="I120" s="110"/>
    </row>
    <row r="121" spans="1:9" ht="12.75" customHeight="1">
      <c r="A121" s="62">
        <v>0.30000000000000004</v>
      </c>
      <c r="B121" s="63">
        <f t="shared" si="8"/>
        <v>607.1000000000003</v>
      </c>
      <c r="C121" s="64" t="s">
        <v>12</v>
      </c>
      <c r="D121" s="65" t="s">
        <v>188</v>
      </c>
      <c r="F121" s="109"/>
      <c r="G121" s="47"/>
      <c r="H121" s="48"/>
      <c r="I121" s="110"/>
    </row>
    <row r="122" spans="1:9" s="112" customFormat="1" ht="38.25" customHeight="1">
      <c r="A122" s="103">
        <v>0.1</v>
      </c>
      <c r="B122" s="67">
        <f t="shared" si="8"/>
        <v>607.2000000000003</v>
      </c>
      <c r="C122" s="104" t="s">
        <v>5</v>
      </c>
      <c r="D122" s="65" t="s">
        <v>189</v>
      </c>
      <c r="F122" s="109"/>
      <c r="G122" s="47"/>
      <c r="H122" s="48"/>
      <c r="I122" s="110"/>
    </row>
    <row r="123" spans="6:9" ht="14.25">
      <c r="F123" s="109"/>
      <c r="G123" s="47"/>
      <c r="H123" s="48"/>
      <c r="I123" s="110"/>
    </row>
    <row r="124" spans="6:9" ht="14.25">
      <c r="F124" s="109"/>
      <c r="G124" s="47"/>
      <c r="H124" s="48"/>
      <c r="I124" s="110"/>
    </row>
    <row r="125" spans="6:9" ht="14.25">
      <c r="F125" s="109"/>
      <c r="G125" s="47"/>
      <c r="H125" s="48"/>
      <c r="I125" s="110"/>
    </row>
    <row r="126" spans="6:9" ht="14.25">
      <c r="F126" s="109"/>
      <c r="G126" s="47"/>
      <c r="H126" s="48"/>
      <c r="I126" s="110"/>
    </row>
    <row r="127" spans="6:9" ht="14.25">
      <c r="F127" s="109"/>
      <c r="G127" s="47"/>
      <c r="H127" s="48"/>
      <c r="I127" s="110"/>
    </row>
    <row r="128" spans="6:9" ht="14.25">
      <c r="F128" s="109"/>
      <c r="G128" s="47"/>
      <c r="H128" s="48"/>
      <c r="I128" s="110"/>
    </row>
    <row r="129" spans="6:9" ht="14.25">
      <c r="F129" s="109"/>
      <c r="G129" s="47"/>
      <c r="H129" s="48"/>
      <c r="I129" s="110"/>
    </row>
    <row r="130" spans="6:9" ht="14.25">
      <c r="F130" s="109"/>
      <c r="G130" s="47"/>
      <c r="H130" s="48"/>
      <c r="I130" s="110"/>
    </row>
    <row r="131" spans="6:9" ht="14.25">
      <c r="F131" s="109"/>
      <c r="G131" s="47"/>
      <c r="H131" s="48"/>
      <c r="I131" s="110"/>
    </row>
    <row r="132" spans="6:9" ht="14.25">
      <c r="F132" s="109"/>
      <c r="G132" s="47"/>
      <c r="H132" s="48"/>
      <c r="I132" s="110"/>
    </row>
    <row r="133" spans="6:9" ht="14.25">
      <c r="F133" s="109"/>
      <c r="G133" s="47"/>
      <c r="H133" s="48"/>
      <c r="I133" s="110"/>
    </row>
    <row r="134" spans="6:9" ht="14.25">
      <c r="F134" s="109"/>
      <c r="G134" s="47"/>
      <c r="H134" s="48"/>
      <c r="I134" s="110"/>
    </row>
    <row r="135" spans="6:9" ht="14.25">
      <c r="F135" s="109"/>
      <c r="G135" s="47"/>
      <c r="H135" s="48"/>
      <c r="I135" s="110"/>
    </row>
    <row r="136" spans="6:9" ht="14.25">
      <c r="F136" s="109"/>
      <c r="G136" s="47"/>
      <c r="H136" s="48"/>
      <c r="I136" s="110"/>
    </row>
    <row r="137" spans="6:9" ht="14.25">
      <c r="F137" s="109"/>
      <c r="G137" s="47"/>
      <c r="H137" s="48"/>
      <c r="I137" s="110"/>
    </row>
    <row r="138" spans="6:9" ht="14.25">
      <c r="F138" s="109"/>
      <c r="G138" s="47"/>
      <c r="H138" s="48"/>
      <c r="I138" s="110"/>
    </row>
    <row r="139" spans="6:9" ht="14.25">
      <c r="F139" s="109"/>
      <c r="G139" s="47"/>
      <c r="H139" s="48"/>
      <c r="I139" s="110"/>
    </row>
    <row r="140" spans="6:9" ht="14.25">
      <c r="F140" s="109"/>
      <c r="G140" s="47"/>
      <c r="H140" s="48"/>
      <c r="I140" s="110"/>
    </row>
    <row r="141" spans="6:9" ht="14.25">
      <c r="F141" s="109"/>
      <c r="G141" s="47"/>
      <c r="H141" s="48"/>
      <c r="I141" s="110"/>
    </row>
    <row r="142" spans="6:9" ht="14.25">
      <c r="F142" s="109"/>
      <c r="G142" s="47"/>
      <c r="H142" s="48"/>
      <c r="I142" s="110"/>
    </row>
    <row r="143" spans="6:9" ht="14.25">
      <c r="F143" s="109"/>
      <c r="G143" s="47"/>
      <c r="H143" s="48"/>
      <c r="I143" s="110"/>
    </row>
    <row r="144" spans="6:9" ht="14.25">
      <c r="F144" s="109"/>
      <c r="G144" s="47"/>
      <c r="H144" s="48"/>
      <c r="I144" s="110"/>
    </row>
    <row r="145" spans="6:9" ht="14.25">
      <c r="F145" s="109"/>
      <c r="G145" s="47"/>
      <c r="H145" s="48"/>
      <c r="I145" s="110"/>
    </row>
    <row r="146" spans="6:9" ht="14.25">
      <c r="F146" s="109"/>
      <c r="G146" s="47"/>
      <c r="H146" s="48"/>
      <c r="I146" s="110"/>
    </row>
    <row r="147" spans="6:9" ht="14.25">
      <c r="F147" s="109"/>
      <c r="G147" s="47"/>
      <c r="H147" s="48"/>
      <c r="I147" s="110"/>
    </row>
    <row r="148" spans="6:9" ht="14.25">
      <c r="F148" s="109"/>
      <c r="G148" s="47"/>
      <c r="H148" s="48"/>
      <c r="I148" s="110"/>
    </row>
    <row r="149" spans="6:9" ht="14.25">
      <c r="F149" s="109"/>
      <c r="G149" s="47"/>
      <c r="H149" s="48"/>
      <c r="I149" s="110"/>
    </row>
    <row r="150" spans="6:9" ht="14.25">
      <c r="F150" s="109"/>
      <c r="G150" s="47"/>
      <c r="H150" s="48"/>
      <c r="I150" s="110"/>
    </row>
    <row r="151" spans="6:9" ht="14.25">
      <c r="F151" s="109"/>
      <c r="G151" s="47"/>
      <c r="H151" s="48"/>
      <c r="I151" s="110"/>
    </row>
    <row r="152" spans="6:9" ht="14.25">
      <c r="F152" s="109"/>
      <c r="G152" s="47"/>
      <c r="H152" s="48"/>
      <c r="I152" s="110"/>
    </row>
    <row r="153" spans="6:9" ht="14.25">
      <c r="F153" s="109"/>
      <c r="G153" s="47"/>
      <c r="H153" s="48"/>
      <c r="I153" s="110"/>
    </row>
    <row r="154" spans="6:9" ht="14.25">
      <c r="F154" s="109"/>
      <c r="G154" s="47"/>
      <c r="H154" s="48"/>
      <c r="I154" s="110"/>
    </row>
    <row r="155" spans="6:9" ht="14.25">
      <c r="F155" s="109"/>
      <c r="G155" s="47"/>
      <c r="H155" s="48"/>
      <c r="I155" s="110"/>
    </row>
    <row r="156" spans="6:9" ht="14.25">
      <c r="F156" s="109"/>
      <c r="G156" s="47"/>
      <c r="H156" s="48"/>
      <c r="I156" s="110"/>
    </row>
    <row r="157" spans="6:9" ht="14.25">
      <c r="F157" s="109"/>
      <c r="G157" s="47"/>
      <c r="H157" s="48"/>
      <c r="I157" s="110"/>
    </row>
    <row r="158" spans="6:9" ht="14.25">
      <c r="F158" s="109"/>
      <c r="G158" s="47"/>
      <c r="H158" s="48"/>
      <c r="I158" s="110"/>
    </row>
    <row r="159" spans="6:9" ht="12.75">
      <c r="F159" s="5"/>
      <c r="G159" s="5"/>
      <c r="H159" s="5"/>
      <c r="I159" s="5"/>
    </row>
    <row r="176" spans="1:4" ht="12.75">
      <c r="A176" s="105"/>
      <c r="B176" s="47"/>
      <c r="C176" s="106"/>
      <c r="D176" s="107"/>
    </row>
    <row r="177" spans="1:4" ht="12.75">
      <c r="A177" s="105"/>
      <c r="B177" s="47"/>
      <c r="C177" s="106"/>
      <c r="D177" s="107"/>
    </row>
    <row r="178" spans="1:4" ht="12.75">
      <c r="A178" s="105"/>
      <c r="B178" s="47"/>
      <c r="C178" s="106"/>
      <c r="D178" s="107"/>
    </row>
    <row r="179" spans="1:4" ht="12.75">
      <c r="A179" s="105"/>
      <c r="B179" s="47"/>
      <c r="C179" s="106"/>
      <c r="D179" s="107"/>
    </row>
    <row r="180" spans="1:4" ht="12.75">
      <c r="A180" s="105"/>
      <c r="B180" s="47"/>
      <c r="C180" s="106"/>
      <c r="D180" s="107"/>
    </row>
    <row r="181" spans="1:4" ht="12.75">
      <c r="A181" s="105"/>
      <c r="B181" s="47"/>
      <c r="C181" s="106"/>
      <c r="D181" s="107"/>
    </row>
    <row r="182" spans="1:4" ht="12.75">
      <c r="A182" s="105"/>
      <c r="B182" s="47"/>
      <c r="C182" s="106"/>
      <c r="D182" s="107"/>
    </row>
    <row r="183" spans="1:4" ht="12.75">
      <c r="A183" s="105"/>
      <c r="B183" s="47"/>
      <c r="C183" s="106"/>
      <c r="D183" s="107"/>
    </row>
    <row r="184" spans="1:4" ht="12.75">
      <c r="A184" s="105"/>
      <c r="B184" s="47"/>
      <c r="C184" s="106"/>
      <c r="D184" s="107"/>
    </row>
    <row r="185" spans="1:4" ht="12.75">
      <c r="A185" s="105"/>
      <c r="B185" s="47"/>
      <c r="C185" s="106"/>
      <c r="D185" s="107"/>
    </row>
    <row r="186" spans="1:4" ht="12.75">
      <c r="A186" s="105"/>
      <c r="B186" s="47"/>
      <c r="C186" s="106"/>
      <c r="D186" s="107"/>
    </row>
    <row r="187" spans="1:4" ht="12.75">
      <c r="A187" s="105"/>
      <c r="B187" s="47"/>
      <c r="C187" s="106"/>
      <c r="D187" s="107"/>
    </row>
    <row r="188" spans="1:4" ht="12.75">
      <c r="A188" s="105"/>
      <c r="B188" s="47"/>
      <c r="C188" s="106"/>
      <c r="D188" s="107"/>
    </row>
    <row r="189" spans="1:4" ht="12.75">
      <c r="A189" s="105"/>
      <c r="B189" s="47"/>
      <c r="C189" s="106"/>
      <c r="D189" s="107"/>
    </row>
    <row r="190" spans="1:4" ht="12.75">
      <c r="A190" s="105"/>
      <c r="B190" s="47"/>
      <c r="C190" s="106"/>
      <c r="D190" s="107"/>
    </row>
    <row r="191" spans="1:4" ht="12.75">
      <c r="A191" s="105"/>
      <c r="B191" s="47"/>
      <c r="C191" s="106"/>
      <c r="D191" s="107"/>
    </row>
    <row r="192" spans="1:4" ht="12.75">
      <c r="A192" s="105"/>
      <c r="B192" s="47"/>
      <c r="C192" s="106"/>
      <c r="D192" s="107"/>
    </row>
    <row r="193" spans="1:4" ht="12.75">
      <c r="A193" s="105"/>
      <c r="B193" s="47"/>
      <c r="C193" s="106"/>
      <c r="D193" s="107"/>
    </row>
    <row r="194" spans="1:4" ht="12.75">
      <c r="A194" s="105"/>
      <c r="B194" s="47"/>
      <c r="C194" s="106"/>
      <c r="D194" s="107"/>
    </row>
    <row r="195" spans="1:4" ht="12.75">
      <c r="A195" s="105"/>
      <c r="B195" s="47"/>
      <c r="C195" s="106"/>
      <c r="D195" s="107"/>
    </row>
    <row r="196" spans="1:4" ht="12.75">
      <c r="A196" s="105"/>
      <c r="B196" s="47"/>
      <c r="C196" s="106"/>
      <c r="D196" s="107"/>
    </row>
  </sheetData>
  <sheetProtection selectLockedCells="1" selectUnlockedCells="1"/>
  <printOptions/>
  <pageMargins left="0.3597222222222222" right="0.2902777777777778" top="0" bottom="0" header="0.5118055555555555" footer="0.5118055555555555"/>
  <pageSetup horizontalDpi="300" verticalDpi="300" orientation="portrait" scale="7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Rozelle</dc:creator>
  <cp:keywords/>
  <dc:description/>
  <cp:lastModifiedBy>Paul Rozelle</cp:lastModifiedBy>
  <dcterms:created xsi:type="dcterms:W3CDTF">2019-05-14T09:20:15Z</dcterms:created>
  <dcterms:modified xsi:type="dcterms:W3CDTF">2019-05-14T09:46:37Z</dcterms:modified>
  <cp:category/>
  <cp:version/>
  <cp:contentType/>
  <cp:contentStatus/>
</cp:coreProperties>
</file>